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17\отчет 2017\"/>
    </mc:Choice>
  </mc:AlternateContent>
  <bookViews>
    <workbookView xWindow="7290" yWindow="345" windowWidth="7260" windowHeight="4200" activeTab="1"/>
  </bookViews>
  <sheets>
    <sheet name="F2A" sheetId="43" r:id="rId1"/>
    <sheet name="F2C " sheetId="38" r:id="rId2"/>
    <sheet name="F2F" sheetId="19" r:id="rId3"/>
  </sheets>
  <functionGroups builtInGroupCount="18"/>
  <definedNames>
    <definedName name="_ggggg">#REF!</definedName>
    <definedName name="NameCount" localSheetId="0">OFFSET(#REF!,0,0,COUNTA(#REF!),1)</definedName>
    <definedName name="NameCount">OFFSET(#REF!,0,0,COUNTA(#REF!),1)</definedName>
    <definedName name="NameList" localSheetId="0">OFFSET(#REF!,0,0,COUNTA(#REF!),2)</definedName>
    <definedName name="NameList">OFFSET(#REF!,0,0,COUNTA(#REF!),2)</definedName>
    <definedName name="Pilots" localSheetId="0">#REF!</definedName>
    <definedName name="Pilots" localSheetId="1">#REF!</definedName>
    <definedName name="Pilots">#REF!</definedName>
    <definedName name="UniqueNames" localSheetId="0">OFFSET(#REF!,0,0,MAX(#REF!),1)</definedName>
    <definedName name="UniqueNames">OFFSET(#REF!,0,0,MAX(#REF!),1)</definedName>
    <definedName name="БазаСпортсменов" localSheetId="0">#REF!</definedName>
    <definedName name="БазаСпортсменов" localSheetId="1">#REF!</definedName>
    <definedName name="БазаСпортсменов">#REF!</definedName>
    <definedName name="Печать" localSheetId="0">#REF!</definedName>
    <definedName name="Печать">#REF!</definedName>
    <definedName name="РегионОтчет" localSheetId="0">#REF!</definedName>
    <definedName name="РегионОтчет" localSheetId="1">#REF!</definedName>
    <definedName name="РегионОтчет">#REF!</definedName>
    <definedName name="Регионы" localSheetId="0">#REF!</definedName>
    <definedName name="Регионы">#REF!</definedName>
    <definedName name="Регистрация" localSheetId="0">#REF!</definedName>
    <definedName name="Регистрация" localSheetId="1">#REF!</definedName>
    <definedName name="Регистрация">#REF!</definedName>
    <definedName name="РегистрУчастн" localSheetId="0">#REF!</definedName>
    <definedName name="РегистрУчастн" localSheetId="1">#REF!</definedName>
    <definedName name="РегистрУчастн">#REF!</definedName>
    <definedName name="РегУч" localSheetId="0">#REF!</definedName>
    <definedName name="РегУч" localSheetId="1">#REF!</definedName>
    <definedName name="РегУч">#REF!</definedName>
    <definedName name="СпортЗвание" localSheetId="0">#REF!</definedName>
    <definedName name="СпортЗвание">#REF!</definedName>
    <definedName name="Страны" localSheetId="0">#REF!</definedName>
    <definedName name="Страны">#REF!</definedName>
    <definedName name="СудЗвание" localSheetId="0">#REF!</definedName>
    <definedName name="СудЗвание">#REF!</definedName>
  </definedNames>
  <calcPr calcId="152511"/>
</workbook>
</file>

<file path=xl/calcChain.xml><?xml version="1.0" encoding="utf-8"?>
<calcChain xmlns="http://schemas.openxmlformats.org/spreadsheetml/2006/main">
  <c r="K29" i="38" l="1"/>
  <c r="M29" i="38"/>
  <c r="J29" i="38"/>
  <c r="I29" i="38"/>
  <c r="L29" i="38"/>
  <c r="H29" i="38"/>
  <c r="I24" i="38" l="1"/>
  <c r="K24" i="38"/>
  <c r="J24" i="38"/>
  <c r="H24" i="38"/>
  <c r="L24" i="38"/>
  <c r="M24" i="38"/>
  <c r="A29" i="38"/>
  <c r="K25" i="38"/>
  <c r="M25" i="38"/>
  <c r="J25" i="38"/>
  <c r="H25" i="38"/>
  <c r="L25" i="38"/>
  <c r="I25" i="38"/>
  <c r="L26" i="38"/>
  <c r="H26" i="38"/>
  <c r="K26" i="38"/>
  <c r="M26" i="38"/>
  <c r="J26" i="38"/>
  <c r="I26" i="38"/>
  <c r="M28" i="38"/>
  <c r="J28" i="38"/>
  <c r="I28" i="38"/>
  <c r="L28" i="38"/>
  <c r="H28" i="38"/>
  <c r="K28" i="38"/>
  <c r="I27" i="38"/>
  <c r="L27" i="38"/>
  <c r="H27" i="38"/>
  <c r="K27" i="38"/>
  <c r="M27" i="38"/>
  <c r="J27" i="38"/>
  <c r="A28" i="38" l="1"/>
  <c r="A26" i="38"/>
  <c r="A25" i="38"/>
  <c r="A27" i="38"/>
  <c r="A24" i="38"/>
  <c r="B24" i="38" l="1"/>
  <c r="B27" i="38"/>
  <c r="B25" i="38"/>
  <c r="B26" i="38"/>
  <c r="B29" i="38"/>
  <c r="B28" i="38"/>
  <c r="F29" i="38"/>
  <c r="D29" i="38"/>
  <c r="G29" i="38"/>
  <c r="D24" i="38"/>
  <c r="G25" i="38"/>
  <c r="D26" i="38"/>
  <c r="G27" i="38"/>
  <c r="F27" i="38"/>
  <c r="F26" i="38"/>
  <c r="D27" i="38"/>
  <c r="G24" i="38"/>
  <c r="D25" i="38"/>
  <c r="G26" i="38"/>
  <c r="F28" i="38"/>
  <c r="F25" i="38"/>
  <c r="F24" i="38"/>
  <c r="D28" i="38"/>
  <c r="G28" i="38"/>
</calcChain>
</file>

<file path=xl/comments1.xml><?xml version="1.0" encoding="utf-8"?>
<comments xmlns="http://schemas.openxmlformats.org/spreadsheetml/2006/main">
  <authors>
    <author>Jo Halman</author>
    <author>WCup User</author>
    <author>Гость</author>
  </authors>
  <commentList>
    <comment ref="C1" authorId="0" shapeId="0">
      <text>
        <r>
          <rPr>
            <sz val="10"/>
            <color indexed="81"/>
            <rFont val="Tahoma"/>
            <family val="2"/>
          </rPr>
          <t>Contest name in this cell.  Add your logo if you wish.
Название соревнования в этой ячейке. Добавить ваш логотип, если вы хотите.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J1" authorId="0" shapeId="0">
      <text>
        <r>
          <rPr>
            <sz val="10"/>
            <color indexed="81"/>
            <rFont val="Tahoma"/>
            <family val="2"/>
          </rPr>
          <t>Venue in this cell</t>
        </r>
      </text>
    </comment>
    <comment ref="D2" authorId="0" shapeId="0">
      <text>
        <r>
          <rPr>
            <sz val="10"/>
            <color indexed="81"/>
            <rFont val="Tahoma"/>
            <family val="2"/>
          </rPr>
          <t>Date in this cell
Дата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>If appropriate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10"/>
            <color indexed="81"/>
            <rFont val="Tahoma"/>
            <family val="2"/>
            <charset val="204"/>
          </rPr>
          <t>I</t>
        </r>
        <r>
          <rPr>
            <sz val="10"/>
            <color indexed="81"/>
            <rFont val="Tahoma"/>
            <family val="2"/>
          </rPr>
          <t>nput (Jnr) if Junior</t>
        </r>
      </text>
    </comment>
    <comment ref="G5" authorId="0" shapeId="0">
      <text>
        <r>
          <rPr>
            <sz val="10"/>
            <color indexed="81"/>
            <rFont val="Tahoma"/>
            <family val="2"/>
          </rPr>
          <t>This must be completed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H5" authorId="0" shapeId="0">
      <text>
        <r>
          <rPr>
            <sz val="8"/>
            <color indexed="81"/>
            <rFont val="Tahoma"/>
            <family val="2"/>
            <charset val="204"/>
          </rPr>
          <t xml:space="preserve">Use the 3-ALPHA code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  <charset val="204"/>
          </rPr>
          <t>WCup User:</t>
        </r>
        <r>
          <rPr>
            <sz val="9"/>
            <color indexed="81"/>
            <rFont val="Tahoma"/>
            <family val="2"/>
            <charset val="204"/>
          </rPr>
          <t xml:space="preserve">
4th round may be flown from 1st January 2011 see sporting code Volume F2 4.1.11</t>
        </r>
      </text>
    </comment>
    <comment ref="M5" authorId="0" shapeId="0">
      <text>
        <r>
          <rPr>
            <sz val="8"/>
            <color indexed="81"/>
            <rFont val="Tahoma"/>
            <family val="2"/>
            <charset val="204"/>
          </rPr>
          <t xml:space="preserve">Each cell in this column contains a formula to calculate the best flight.
</t>
        </r>
      </text>
    </comment>
    <comment ref="D21" authorId="2" shapeId="0">
      <text>
        <r>
          <rPr>
            <b/>
            <sz val="9"/>
            <color indexed="81"/>
            <rFont val="Tahoma"/>
            <family val="2"/>
            <charset val="204"/>
          </rPr>
          <t>Гость:</t>
        </r>
        <r>
          <rPr>
            <sz val="9"/>
            <color indexed="81"/>
            <rFont val="Tahoma"/>
            <family val="2"/>
            <charset val="204"/>
          </rPr>
          <t xml:space="preserve">
Гл.судья</t>
        </r>
      </text>
    </comment>
    <comment ref="D22" authorId="2" shapeId="0">
      <text>
        <r>
          <rPr>
            <b/>
            <sz val="9"/>
            <color indexed="81"/>
            <rFont val="Tahoma"/>
            <family val="2"/>
            <charset val="204"/>
          </rPr>
          <t>Гость:</t>
        </r>
        <r>
          <rPr>
            <sz val="9"/>
            <color indexed="81"/>
            <rFont val="Tahoma"/>
            <family val="2"/>
            <charset val="204"/>
          </rPr>
          <t xml:space="preserve">
Гл.секретарь</t>
        </r>
      </text>
    </comment>
    <comment ref="D23" authorId="2" shapeId="0">
      <text>
        <r>
          <rPr>
            <b/>
            <sz val="9"/>
            <color indexed="81"/>
            <rFont val="Tahoma"/>
            <family val="2"/>
            <charset val="204"/>
          </rPr>
          <t>Гость:</t>
        </r>
        <r>
          <rPr>
            <sz val="9"/>
            <color indexed="81"/>
            <rFont val="Tahoma"/>
            <family val="2"/>
            <charset val="204"/>
          </rPr>
          <t xml:space="preserve">
Нач. старта</t>
        </r>
      </text>
    </comment>
  </commentList>
</comments>
</file>

<file path=xl/comments2.xml><?xml version="1.0" encoding="utf-8"?>
<comments xmlns="http://schemas.openxmlformats.org/spreadsheetml/2006/main">
  <authors>
    <author>Jo Halman</author>
  </authors>
  <commentList>
    <comment ref="C1" authorId="0" shapeId="0">
      <text>
        <r>
          <rPr>
            <sz val="10"/>
            <color indexed="81"/>
            <rFont val="Tahoma"/>
            <family val="2"/>
          </rPr>
          <t>Contest name in this cell.  Add your logo if you wish.
Название соревнования в этой ячейке. Добавить ваш логотип, если вы хотите.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I1" authorId="0" shapeId="0">
      <text>
        <r>
          <rPr>
            <sz val="10"/>
            <color indexed="81"/>
            <rFont val="Tahoma"/>
            <family val="2"/>
          </rPr>
          <t>Venue in this cell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>If appropriate</t>
        </r>
      </text>
    </comment>
    <comment ref="C5" authorId="0" shapeId="0">
      <text>
        <r>
          <rPr>
            <sz val="10"/>
            <color indexed="81"/>
            <rFont val="Tahoma"/>
            <family val="2"/>
          </rPr>
          <t>Input both the pilot and mechanic names in CAPITAL LETTERS and separate each name by /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sz val="10"/>
            <color indexed="81"/>
            <rFont val="Tahoma"/>
            <family val="2"/>
          </rPr>
          <t>Input (Jnr) if Junior</t>
        </r>
      </text>
    </comment>
    <comment ref="F5" authorId="0" shapeId="0">
      <text>
        <r>
          <rPr>
            <sz val="10"/>
            <color indexed="81"/>
            <rFont val="Tahoma"/>
            <family val="2"/>
          </rPr>
          <t>This must be completed.  Enter both Licence numbers separated by /</t>
        </r>
      </text>
    </comment>
    <comment ref="G5" authorId="0" shapeId="0">
      <text>
        <r>
          <rPr>
            <sz val="10"/>
            <color indexed="81"/>
            <rFont val="Tahoma"/>
            <family val="2"/>
          </rPr>
          <t>Input the nation (3-ALPHA code) for both the pilot &amp; mechanic separated by /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Add a column if another round is necessary.
Fill the cell with colour to indicate the fastest time.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 Halman</author>
  </authors>
  <commentList>
    <comment ref="C1" authorId="0" shapeId="0">
      <text>
        <r>
          <rPr>
            <sz val="10"/>
            <color indexed="81"/>
            <rFont val="Tahoma"/>
            <family val="2"/>
          </rPr>
          <t>Contest name in this cell.  Add your logo if you wish.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I2" authorId="0" shapeId="0">
      <text>
        <r>
          <rPr>
            <sz val="10"/>
            <color indexed="81"/>
            <rFont val="Tahoma"/>
            <family val="2"/>
          </rPr>
          <t>3-ALPHA Country Code in this cell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4" authorId="0" shapeId="0">
      <text>
        <r>
          <rPr>
            <sz val="10"/>
            <color indexed="81"/>
            <rFont val="Tahoma"/>
            <family val="2"/>
          </rPr>
          <t>If appropriate</t>
        </r>
      </text>
    </comment>
    <comment ref="C4" authorId="0" shapeId="0">
      <text>
        <r>
          <rPr>
            <sz val="10"/>
            <color indexed="81"/>
            <rFont val="Tahoma"/>
            <family val="2"/>
          </rPr>
          <t>Input both the pilot and mechanic names in CAPITAL LETTERS and separate each name by /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sz val="10"/>
            <color indexed="81"/>
            <rFont val="Tahoma"/>
            <family val="2"/>
          </rPr>
          <t>Input (Jnr) if Junior</t>
        </r>
      </text>
    </comment>
    <comment ref="F4" authorId="0" shapeId="0">
      <text>
        <r>
          <rPr>
            <sz val="10"/>
            <color indexed="81"/>
            <rFont val="Tahoma"/>
            <family val="2"/>
          </rPr>
          <t>This must be completed.  Enter both Licence numbers separated by /</t>
        </r>
      </text>
    </comment>
    <comment ref="G4" authorId="0" shapeId="0">
      <text>
        <r>
          <rPr>
            <sz val="10"/>
            <color indexed="81"/>
            <rFont val="Tahoma"/>
            <family val="2"/>
          </rPr>
          <t>Input the nation (3-ALPHA code) for both the pilot &amp; mechanic separated by /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H4" authorId="0" shapeId="0">
      <text>
        <r>
          <rPr>
            <sz val="10"/>
            <color indexed="81"/>
            <rFont val="Tahoma"/>
            <family val="2"/>
          </rPr>
          <t>Add a column if another round is necessary.
Fill the cell with colour to indicate the fastest time.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<sst xmlns="http://schemas.openxmlformats.org/spreadsheetml/2006/main" count="254" uniqueCount="140">
  <si>
    <t>CONTEST VENUE:</t>
  </si>
  <si>
    <t>F2A</t>
  </si>
  <si>
    <t>COUNTRY CODE:</t>
  </si>
  <si>
    <t>JUNIOR</t>
  </si>
  <si>
    <t>NATION</t>
  </si>
  <si>
    <t>CONTEST DATE:</t>
  </si>
  <si>
    <t>CONTEST NAME:</t>
  </si>
  <si>
    <t>Place</t>
  </si>
  <si>
    <t>Start No</t>
  </si>
  <si>
    <t>FAMILY NAMES</t>
  </si>
  <si>
    <t>Round 1</t>
  </si>
  <si>
    <t>Round 2</t>
  </si>
  <si>
    <t>Round 3</t>
  </si>
  <si>
    <t>Semi final Round 1</t>
  </si>
  <si>
    <t>Semi final Round 2</t>
  </si>
  <si>
    <t>Final</t>
  </si>
  <si>
    <t>Junior</t>
  </si>
  <si>
    <t>RUS</t>
  </si>
  <si>
    <t>KHIMKI, Russia</t>
  </si>
  <si>
    <t>WORLD CUP EVENT,  KHIMKI CUP</t>
  </si>
  <si>
    <t>Шаталов Павел</t>
  </si>
  <si>
    <t>Третьяченко Виталий</t>
  </si>
  <si>
    <t>F2F</t>
  </si>
  <si>
    <t xml:space="preserve"> </t>
  </si>
  <si>
    <t xml:space="preserve">  KHIMKI CUP</t>
  </si>
  <si>
    <t>Jury Head</t>
  </si>
  <si>
    <t>Jury Member</t>
  </si>
  <si>
    <t>Nikolay Irshinskiy (Russia)</t>
  </si>
  <si>
    <t>Etibar Nagiev (Russia)</t>
  </si>
  <si>
    <t>Evgeniy Gulevich  (Russia)</t>
  </si>
  <si>
    <t>WORLD CUP EVENT</t>
  </si>
  <si>
    <t>Chief Judge</t>
  </si>
  <si>
    <t>Yead Start</t>
  </si>
  <si>
    <t>-</t>
  </si>
  <si>
    <t>Note: Four rounds may be flown.  This MUST be announced before the start of the competition. See F2С Judges guide for the 3 th round draw.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</si>
  <si>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</si>
  <si>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</si>
  <si>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</si>
  <si>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</si>
  <si>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</si>
  <si>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</si>
  <si>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</si>
  <si>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</si>
  <si>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</si>
  <si>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</si>
  <si>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</si>
  <si>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Chief Secretary</t>
  </si>
  <si>
    <t>KHIMKI CUP,  Russia</t>
  </si>
  <si>
    <t>C2</t>
  </si>
  <si>
    <t>Evlanichev Sergey</t>
  </si>
  <si>
    <t/>
  </si>
  <si>
    <t>Note: Four rounds may be flown.  This MUST be announced before the start of the competition. See F2F Judges guide for the 3th round draw.</t>
  </si>
  <si>
    <t>BUL</t>
  </si>
  <si>
    <t>Etibar NAGIEV (Russia)</t>
  </si>
  <si>
    <t>Evgeni GULEVICH (Russia)</t>
  </si>
  <si>
    <t>FAI ID</t>
  </si>
  <si>
    <t>Tretyachenko Vitaliy</t>
  </si>
  <si>
    <t>Timashev Viktor</t>
  </si>
  <si>
    <t>Seenchenko Alexandr</t>
  </si>
  <si>
    <t>DNR</t>
  </si>
  <si>
    <t>Sitnikov Sergey</t>
  </si>
  <si>
    <t>Makarkin Andrey</t>
  </si>
  <si>
    <t>JUNIOR
Date of Birth</t>
  </si>
  <si>
    <t xml:space="preserve">STEPCHENKO Nikolay   STEPCHENKO Vitaliy </t>
  </si>
  <si>
    <t>GALKO Maxim                                  ZAGORODNOV Oleg</t>
  </si>
  <si>
    <t>Alexeyenko Alexey                Kihtenko Igor</t>
  </si>
  <si>
    <t xml:space="preserve">Ivanov Aleksandr          Khrustalev Vladimir                     </t>
  </si>
  <si>
    <t xml:space="preserve">Aksenov Egor                                 Guzov Pavel                       </t>
  </si>
  <si>
    <t xml:space="preserve">Tyutin Sergey                                     Sadilov Nikolay                         </t>
  </si>
  <si>
    <t>CHEPELEV Andrey                       CHEPELEV Alexander</t>
  </si>
  <si>
    <t>Kochetigov Ilya                     BORZISIY Oleg</t>
  </si>
  <si>
    <t xml:space="preserve">BAZOLIN Ilya                           BOLNIKH Sergey   </t>
  </si>
  <si>
    <t xml:space="preserve">MIKHONOV Pavel                      CHERDNICHENKO Alexander              </t>
  </si>
  <si>
    <t xml:space="preserve">YAKOVLEV Alexsandr                 GUZEEV Andrey        </t>
  </si>
  <si>
    <t>21.06.1999                  13.03.2000</t>
  </si>
  <si>
    <t>02.08.1999           01.02.2001</t>
  </si>
  <si>
    <t>70599        70597</t>
  </si>
  <si>
    <t xml:space="preserve">22981         23840      </t>
  </si>
  <si>
    <t xml:space="preserve">01199        01200                        </t>
  </si>
  <si>
    <t xml:space="preserve">91042             91044        </t>
  </si>
  <si>
    <t>92762             92763</t>
  </si>
  <si>
    <t xml:space="preserve">93569               93568 </t>
  </si>
  <si>
    <t>23795              109712</t>
  </si>
  <si>
    <t>65250             100877</t>
  </si>
  <si>
    <t>100874             100875</t>
  </si>
  <si>
    <t>22671              70579</t>
  </si>
  <si>
    <t>DSQ</t>
  </si>
  <si>
    <t>97 laps</t>
  </si>
  <si>
    <t>DOZHIDAEV Sergey               DUKOV Viacheslav</t>
  </si>
  <si>
    <t>22 laps</t>
  </si>
  <si>
    <t>71 laps</t>
  </si>
  <si>
    <t>79 laps</t>
  </si>
  <si>
    <t>27.05.2017-29.05.2015</t>
  </si>
  <si>
    <t>DNS</t>
  </si>
  <si>
    <t>68 laps</t>
  </si>
  <si>
    <t>74 laps</t>
  </si>
  <si>
    <t>100 laps</t>
  </si>
  <si>
    <t>93 laps</t>
  </si>
  <si>
    <t>Note: Four rounds may be flown.  This MUST be announced before the start of the competition. See F2A Judges guide for the 4th round draw.</t>
  </si>
  <si>
    <t>PLACED</t>
  </si>
  <si>
    <r>
      <t>START N</t>
    </r>
    <r>
      <rPr>
        <b/>
        <vertAlign val="superscript"/>
        <sz val="10"/>
        <color indexed="8"/>
        <rFont val="Arial"/>
        <family val="2"/>
      </rPr>
      <t>O</t>
    </r>
  </si>
  <si>
    <t>FAMILY NAME, FORENAME</t>
  </si>
  <si>
    <t>Junior Date of Birth</t>
  </si>
  <si>
    <t>ROUND 1</t>
  </si>
  <si>
    <t>ROUND 2</t>
  </si>
  <si>
    <t>ROUND 3</t>
  </si>
  <si>
    <t>ROUND 4</t>
  </si>
  <si>
    <t>BEST SPEED</t>
  </si>
  <si>
    <t>Plased Junior</t>
  </si>
  <si>
    <t>KPH</t>
  </si>
  <si>
    <t>A2</t>
  </si>
  <si>
    <t>EMELYANOV, Gennady</t>
  </si>
  <si>
    <t>A3</t>
  </si>
  <si>
    <t>KALININ, Andrey</t>
  </si>
  <si>
    <t>A8</t>
  </si>
  <si>
    <t>SAVENKO, Yevhen</t>
  </si>
  <si>
    <t>A4</t>
  </si>
  <si>
    <t>EMELYANOV, Aleksey</t>
  </si>
  <si>
    <t>A11</t>
  </si>
  <si>
    <t>SEMENCHENKO, Aleksandr</t>
  </si>
  <si>
    <t>A10</t>
  </si>
  <si>
    <t>ZURAVLEV, Mikhail</t>
  </si>
  <si>
    <t>A1</t>
  </si>
  <si>
    <t>KLOCHKOV, Aleksandr</t>
  </si>
  <si>
    <t>A6</t>
  </si>
  <si>
    <t>LOSKUITOV, Ilya</t>
  </si>
  <si>
    <t>A7</t>
  </si>
  <si>
    <t>NOSKOV, Vasiliy</t>
  </si>
  <si>
    <t>10-13</t>
  </si>
  <si>
    <t>A5</t>
  </si>
  <si>
    <t>SHLYAHOV, Denis</t>
  </si>
  <si>
    <t>A9</t>
  </si>
  <si>
    <t>EVLANICHEV, Sergey</t>
  </si>
  <si>
    <t>A12</t>
  </si>
  <si>
    <t>SOLNCEV Mihail</t>
  </si>
  <si>
    <t>A13</t>
  </si>
  <si>
    <t>STEFANOV Stefan</t>
  </si>
  <si>
    <t>00156</t>
  </si>
  <si>
    <t>F2A Jury</t>
  </si>
  <si>
    <t>F2C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</si>
</sst>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-;\-* #,##0.00_-;_-* &quot;-&quot;??_-;_-@_-"/>
    <numFmt numFmtId="167" formatCode="[$-FC19]dd\ mmmm\ yyyy\ \г\.;@"/>
    <numFmt numFmtId="168" formatCode="h:mm:ss;@"/>
    <numFmt numFmtId="169" formatCode="dd/mm/yy;@"/>
    <numFmt numFmtId="170" formatCode="0.0"/>
    <numFmt numFmtId="171" formatCode="[$-F800]dddd\,\ mmmm\ dd\,\ yyyy"/>
  </numFmts>
  <fonts count="5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b/>
      <sz val="10"/>
      <name val="Academy Engraved LET"/>
    </font>
    <font>
      <b/>
      <sz val="12"/>
      <name val="Times New Roman"/>
      <family val="1"/>
      <charset val="204"/>
    </font>
    <font>
      <b/>
      <sz val="12"/>
      <name val="Academy Engraved LET"/>
    </font>
    <font>
      <b/>
      <sz val="20"/>
      <color indexed="8"/>
      <name val="Algerian"/>
      <family val="5"/>
    </font>
    <font>
      <b/>
      <sz val="10"/>
      <color indexed="8"/>
      <name val="Algerian"/>
      <family val="5"/>
    </font>
    <font>
      <b/>
      <sz val="24"/>
      <name val="Algerian"/>
      <family val="5"/>
    </font>
    <font>
      <b/>
      <sz val="16"/>
      <name val="Algerian"/>
      <family val="5"/>
    </font>
    <font>
      <b/>
      <sz val="20"/>
      <name val="Algerian"/>
      <family val="5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86"/>
    </font>
    <font>
      <b/>
      <sz val="12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b/>
      <sz val="24"/>
      <color indexed="8"/>
      <name val="Algerian"/>
      <family val="5"/>
    </font>
    <font>
      <sz val="12"/>
      <name val="Arial Narrow"/>
      <family val="2"/>
      <charset val="204"/>
    </font>
    <font>
      <sz val="10"/>
      <name val="Cambria"/>
      <family val="1"/>
      <charset val="204"/>
      <scheme val="major"/>
    </font>
    <font>
      <sz val="12"/>
      <name val="Arial"/>
      <family val="2"/>
      <charset val="186"/>
    </font>
    <font>
      <b/>
      <sz val="14"/>
      <name val="Arial"/>
      <family val="2"/>
      <charset val="204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rgb="FFFF0000"/>
      <name val="Arial"/>
      <family val="2"/>
      <charset val="204"/>
    </font>
    <font>
      <sz val="12"/>
      <color indexed="8"/>
      <name val="Arial"/>
      <family val="2"/>
    </font>
    <font>
      <b/>
      <u/>
      <sz val="12"/>
      <name val="Arial"/>
      <family val="2"/>
      <charset val="204"/>
    </font>
    <font>
      <b/>
      <sz val="10"/>
      <color indexed="81"/>
      <name val="Tahoma"/>
      <family val="2"/>
      <charset val="204"/>
    </font>
    <font>
      <b/>
      <sz val="26"/>
      <color indexed="8"/>
      <name val="Algerian"/>
      <family val="5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167" fontId="0" fillId="0" borderId="0"/>
    <xf numFmtId="167" fontId="5" fillId="0" borderId="0" applyNumberFormat="0" applyFont="0" applyFill="0" applyBorder="0" applyAlignment="0" applyProtection="0">
      <alignment vertical="top"/>
    </xf>
    <xf numFmtId="167" fontId="27" fillId="0" borderId="0"/>
    <xf numFmtId="166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4" fillId="0" borderId="0"/>
    <xf numFmtId="165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7" fontId="4" fillId="0" borderId="0"/>
    <xf numFmtId="167" fontId="5" fillId="0" borderId="0" applyNumberFormat="0" applyFont="0" applyFill="0" applyBorder="0" applyAlignment="0" applyProtection="0">
      <alignment vertical="top"/>
    </xf>
    <xf numFmtId="167" fontId="4" fillId="0" borderId="0"/>
    <xf numFmtId="167" fontId="34" fillId="0" borderId="0"/>
    <xf numFmtId="9" fontId="34" fillId="0" borderId="0" applyFont="0" applyFill="0" applyBorder="0" applyAlignment="0" applyProtection="0"/>
    <xf numFmtId="165" fontId="5" fillId="0" borderId="0" applyFill="0" applyBorder="0" applyAlignment="0" applyProtection="0"/>
    <xf numFmtId="165" fontId="4" fillId="0" borderId="0" applyFont="0" applyFill="0" applyBorder="0" applyAlignment="0" applyProtection="0"/>
    <xf numFmtId="167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" fillId="0" borderId="0"/>
    <xf numFmtId="167" fontId="1" fillId="0" borderId="0"/>
    <xf numFmtId="167" fontId="37" fillId="0" borderId="0"/>
    <xf numFmtId="167" fontId="5" fillId="0" borderId="0"/>
    <xf numFmtId="167" fontId="33" fillId="0" borderId="0"/>
    <xf numFmtId="0" fontId="5" fillId="0" borderId="0"/>
  </cellStyleXfs>
  <cellXfs count="263">
    <xf numFmtId="167" fontId="0" fillId="0" borderId="0" xfId="0"/>
    <xf numFmtId="167" fontId="16" fillId="0" borderId="0" xfId="0" applyFont="1" applyAlignment="1">
      <alignment vertical="center"/>
    </xf>
    <xf numFmtId="167" fontId="16" fillId="0" borderId="0" xfId="0" applyFont="1"/>
    <xf numFmtId="167" fontId="16" fillId="0" borderId="1" xfId="0" applyFont="1" applyBorder="1" applyAlignment="1">
      <alignment horizontal="center" vertical="center"/>
    </xf>
    <xf numFmtId="167" fontId="16" fillId="0" borderId="0" xfId="0" applyFont="1" applyAlignment="1">
      <alignment horizontal="center"/>
    </xf>
    <xf numFmtId="2" fontId="19" fillId="0" borderId="0" xfId="0" applyNumberFormat="1" applyFont="1" applyAlignment="1">
      <alignment horizontal="left" vertical="center"/>
    </xf>
    <xf numFmtId="2" fontId="30" fillId="0" borderId="2" xfId="0" applyNumberFormat="1" applyFont="1" applyBorder="1" applyAlignment="1">
      <alignment horizontal="center" vertical="center"/>
    </xf>
    <xf numFmtId="167" fontId="17" fillId="0" borderId="0" xfId="0" applyFont="1" applyAlignment="1">
      <alignment horizontal="center" vertical="center"/>
    </xf>
    <xf numFmtId="167" fontId="17" fillId="0" borderId="0" xfId="0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67" fontId="31" fillId="0" borderId="4" xfId="0" applyFont="1" applyFill="1" applyBorder="1" applyAlignment="1">
      <alignment horizontal="left" vertical="center"/>
    </xf>
    <xf numFmtId="167" fontId="31" fillId="0" borderId="6" xfId="0" applyFont="1" applyFill="1" applyBorder="1" applyAlignment="1">
      <alignment horizontal="left" vertical="center"/>
    </xf>
    <xf numFmtId="167" fontId="31" fillId="0" borderId="7" xfId="0" applyFont="1" applyFill="1" applyBorder="1" applyAlignment="1">
      <alignment horizontal="left" vertical="center"/>
    </xf>
    <xf numFmtId="167" fontId="31" fillId="0" borderId="8" xfId="0" applyFont="1" applyFill="1" applyBorder="1" applyAlignment="1">
      <alignment horizontal="left" vertical="center"/>
    </xf>
    <xf numFmtId="167" fontId="16" fillId="0" borderId="10" xfId="0" applyFont="1" applyFill="1" applyBorder="1" applyAlignment="1">
      <alignment horizontal="center"/>
    </xf>
    <xf numFmtId="167" fontId="16" fillId="0" borderId="11" xfId="0" applyFont="1" applyFill="1" applyBorder="1" applyAlignment="1">
      <alignment horizontal="center"/>
    </xf>
    <xf numFmtId="167" fontId="16" fillId="0" borderId="9" xfId="0" applyFont="1" applyBorder="1" applyAlignment="1">
      <alignment vertical="center"/>
    </xf>
    <xf numFmtId="167" fontId="16" fillId="0" borderId="5" xfId="0" applyFont="1" applyBorder="1" applyAlignment="1">
      <alignment vertical="center"/>
    </xf>
    <xf numFmtId="167" fontId="31" fillId="0" borderId="13" xfId="0" applyFont="1" applyFill="1" applyBorder="1" applyAlignment="1">
      <alignment horizontal="left" vertical="center"/>
    </xf>
    <xf numFmtId="167" fontId="16" fillId="0" borderId="14" xfId="0" applyFont="1" applyBorder="1" applyAlignment="1">
      <alignment vertical="center"/>
    </xf>
    <xf numFmtId="167" fontId="26" fillId="0" borderId="2" xfId="0" applyFont="1" applyBorder="1" applyAlignment="1">
      <alignment horizontal="left" vertical="center"/>
    </xf>
    <xf numFmtId="167" fontId="32" fillId="0" borderId="4" xfId="0" applyFont="1" applyFill="1" applyBorder="1" applyAlignment="1">
      <alignment horizontal="left" vertical="center"/>
    </xf>
    <xf numFmtId="167" fontId="17" fillId="0" borderId="9" xfId="0" applyFont="1" applyBorder="1" applyAlignment="1">
      <alignment vertical="center"/>
    </xf>
    <xf numFmtId="167" fontId="32" fillId="0" borderId="6" xfId="0" applyFont="1" applyFill="1" applyBorder="1" applyAlignment="1">
      <alignment horizontal="left" vertical="center"/>
    </xf>
    <xf numFmtId="167" fontId="17" fillId="0" borderId="5" xfId="0" applyFont="1" applyBorder="1" applyAlignment="1">
      <alignment vertical="center"/>
    </xf>
    <xf numFmtId="167" fontId="17" fillId="0" borderId="4" xfId="0" applyFont="1" applyFill="1" applyBorder="1" applyAlignment="1">
      <alignment horizontal="center"/>
    </xf>
    <xf numFmtId="167" fontId="17" fillId="0" borderId="6" xfId="0" applyFont="1" applyFill="1" applyBorder="1" applyAlignment="1">
      <alignment horizontal="center"/>
    </xf>
    <xf numFmtId="167" fontId="29" fillId="0" borderId="0" xfId="0" applyFont="1" applyBorder="1" applyAlignment="1">
      <alignment vertical="center"/>
    </xf>
    <xf numFmtId="167" fontId="29" fillId="0" borderId="0" xfId="0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6" fontId="16" fillId="0" borderId="10" xfId="3" applyFont="1" applyBorder="1" applyAlignment="1">
      <alignment horizontal="center" vertical="center"/>
    </xf>
    <xf numFmtId="168" fontId="16" fillId="0" borderId="4" xfId="0" applyNumberFormat="1" applyFont="1" applyFill="1" applyBorder="1" applyAlignment="1">
      <alignment horizontal="center" vertical="center"/>
    </xf>
    <xf numFmtId="167" fontId="16" fillId="0" borderId="4" xfId="0" applyFont="1" applyBorder="1" applyAlignment="1">
      <alignment horizontal="center" vertical="center" wrapText="1"/>
    </xf>
    <xf numFmtId="167" fontId="16" fillId="0" borderId="4" xfId="0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/>
    </xf>
    <xf numFmtId="167" fontId="16" fillId="0" borderId="2" xfId="0" applyFont="1" applyBorder="1" applyAlignment="1">
      <alignment horizontal="center" vertical="center" wrapText="1"/>
    </xf>
    <xf numFmtId="167" fontId="31" fillId="0" borderId="10" xfId="0" applyFont="1" applyFill="1" applyBorder="1" applyAlignment="1">
      <alignment horizontal="left" vertical="center" wrapText="1"/>
    </xf>
    <xf numFmtId="167" fontId="31" fillId="0" borderId="1" xfId="0" applyFont="1" applyFill="1" applyBorder="1" applyAlignment="1">
      <alignment horizontal="left" vertical="center" wrapText="1"/>
    </xf>
    <xf numFmtId="166" fontId="16" fillId="0" borderId="2" xfId="3" applyFont="1" applyBorder="1" applyAlignment="1">
      <alignment horizontal="center" vertical="center"/>
    </xf>
    <xf numFmtId="167" fontId="16" fillId="0" borderId="2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167" fontId="17" fillId="0" borderId="4" xfId="0" applyFont="1" applyBorder="1" applyAlignment="1">
      <alignment horizontal="center" vertical="center"/>
    </xf>
    <xf numFmtId="167" fontId="17" fillId="0" borderId="6" xfId="0" applyFont="1" applyBorder="1" applyAlignment="1">
      <alignment horizontal="center" vertical="center"/>
    </xf>
    <xf numFmtId="167" fontId="16" fillId="0" borderId="0" xfId="0" applyFont="1" applyFill="1" applyBorder="1" applyAlignment="1">
      <alignment horizontal="center"/>
    </xf>
    <xf numFmtId="47" fontId="16" fillId="0" borderId="4" xfId="0" applyNumberFormat="1" applyFont="1" applyFill="1" applyBorder="1" applyAlignment="1">
      <alignment horizontal="center" vertical="center"/>
    </xf>
    <xf numFmtId="47" fontId="16" fillId="0" borderId="2" xfId="0" applyNumberFormat="1" applyFont="1" applyFill="1" applyBorder="1" applyAlignment="1">
      <alignment horizontal="center" vertical="center"/>
    </xf>
    <xf numFmtId="167" fontId="31" fillId="0" borderId="15" xfId="0" applyFont="1" applyFill="1" applyBorder="1" applyAlignment="1">
      <alignment horizontal="left" vertical="center" wrapText="1"/>
    </xf>
    <xf numFmtId="166" fontId="16" fillId="0" borderId="15" xfId="3" applyFont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0" xfId="0" applyNumberFormat="1" applyFont="1"/>
    <xf numFmtId="0" fontId="22" fillId="0" borderId="12" xfId="0" applyNumberFormat="1" applyFont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/>
    </xf>
    <xf numFmtId="47" fontId="38" fillId="0" borderId="0" xfId="0" applyNumberFormat="1" applyFont="1" applyBorder="1" applyAlignment="1">
      <alignment horizontal="center" vertical="center"/>
    </xf>
    <xf numFmtId="166" fontId="16" fillId="0" borderId="1" xfId="3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/>
    </xf>
    <xf numFmtId="167" fontId="7" fillId="0" borderId="13" xfId="0" applyFont="1" applyBorder="1" applyAlignment="1">
      <alignment horizontal="center" vertical="center" wrapText="1"/>
    </xf>
    <xf numFmtId="167" fontId="7" fillId="0" borderId="0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/>
    </xf>
    <xf numFmtId="167" fontId="36" fillId="0" borderId="13" xfId="0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7" fontId="28" fillId="0" borderId="0" xfId="0" applyFont="1"/>
    <xf numFmtId="167" fontId="23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9" fontId="16" fillId="0" borderId="4" xfId="3" applyNumberFormat="1" applyFont="1" applyBorder="1" applyAlignment="1">
      <alignment horizontal="center" vertical="center" wrapText="1"/>
    </xf>
    <xf numFmtId="169" fontId="16" fillId="0" borderId="2" xfId="3" applyNumberFormat="1" applyFont="1" applyBorder="1" applyAlignment="1">
      <alignment horizontal="center" vertical="center" wrapText="1"/>
    </xf>
    <xf numFmtId="167" fontId="31" fillId="0" borderId="1" xfId="0" applyFont="1" applyFill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66" fontId="16" fillId="0" borderId="4" xfId="3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167" fontId="16" fillId="0" borderId="0" xfId="0" applyFont="1" applyBorder="1" applyAlignment="1">
      <alignment horizontal="center" vertical="center"/>
    </xf>
    <xf numFmtId="167" fontId="39" fillId="0" borderId="0" xfId="0" applyFont="1" applyBorder="1" applyAlignment="1">
      <alignment horizontal="left" vertical="center"/>
    </xf>
    <xf numFmtId="167" fontId="39" fillId="0" borderId="0" xfId="0" applyFont="1" applyBorder="1" applyAlignment="1">
      <alignment vertical="center"/>
    </xf>
    <xf numFmtId="167" fontId="28" fillId="0" borderId="0" xfId="0" applyFont="1" applyAlignment="1">
      <alignment horizontal="center"/>
    </xf>
    <xf numFmtId="49" fontId="39" fillId="0" borderId="0" xfId="0" applyNumberFormat="1" applyFont="1" applyBorder="1" applyAlignment="1">
      <alignment horizontal="center" vertical="center"/>
    </xf>
    <xf numFmtId="169" fontId="40" fillId="0" borderId="9" xfId="0" applyNumberFormat="1" applyFont="1" applyBorder="1" applyAlignment="1">
      <alignment horizontal="center" vertical="center" wrapText="1"/>
    </xf>
    <xf numFmtId="169" fontId="40" fillId="0" borderId="5" xfId="0" applyNumberFormat="1" applyFont="1" applyBorder="1" applyAlignment="1">
      <alignment horizontal="center" vertical="center" wrapText="1"/>
    </xf>
    <xf numFmtId="0" fontId="23" fillId="0" borderId="0" xfId="23" applyFont="1" applyBorder="1" applyAlignment="1">
      <alignment horizontal="center" vertical="center" wrapText="1"/>
    </xf>
    <xf numFmtId="2" fontId="6" fillId="0" borderId="0" xfId="23" applyNumberFormat="1" applyFont="1" applyAlignment="1">
      <alignment horizontal="left" vertical="center"/>
    </xf>
    <xf numFmtId="2" fontId="6" fillId="0" borderId="13" xfId="23" applyNumberFormat="1" applyFont="1" applyBorder="1" applyAlignment="1">
      <alignment horizontal="left" vertical="center"/>
    </xf>
    <xf numFmtId="14" fontId="42" fillId="0" borderId="0" xfId="23" applyNumberFormat="1" applyFont="1" applyBorder="1" applyAlignment="1">
      <alignment horizontal="center" vertical="center" wrapText="1"/>
    </xf>
    <xf numFmtId="0" fontId="7" fillId="0" borderId="0" xfId="23" applyFont="1" applyBorder="1" applyAlignment="1">
      <alignment horizontal="left" vertical="center"/>
    </xf>
    <xf numFmtId="2" fontId="6" fillId="0" borderId="0" xfId="23" applyNumberFormat="1" applyFont="1" applyBorder="1" applyAlignment="1">
      <alignment horizontal="left" vertical="center"/>
    </xf>
    <xf numFmtId="0" fontId="44" fillId="0" borderId="0" xfId="23" applyFont="1" applyBorder="1" applyAlignment="1">
      <alignment horizontal="left" vertical="center"/>
    </xf>
    <xf numFmtId="0" fontId="7" fillId="0" borderId="0" xfId="23" applyFont="1" applyBorder="1" applyAlignment="1">
      <alignment horizontal="center" vertical="center"/>
    </xf>
    <xf numFmtId="0" fontId="7" fillId="0" borderId="0" xfId="23" applyFont="1" applyBorder="1" applyAlignment="1">
      <alignment horizontal="center" vertical="center" wrapText="1"/>
    </xf>
    <xf numFmtId="170" fontId="6" fillId="0" borderId="0" xfId="23" applyNumberFormat="1" applyFont="1" applyAlignment="1">
      <alignment horizontal="left" vertical="center"/>
    </xf>
    <xf numFmtId="171" fontId="8" fillId="0" borderId="13" xfId="23" applyNumberFormat="1" applyFont="1" applyBorder="1" applyAlignment="1">
      <alignment vertical="center" wrapText="1"/>
    </xf>
    <xf numFmtId="2" fontId="6" fillId="0" borderId="1" xfId="23" applyNumberFormat="1" applyFont="1" applyFill="1" applyBorder="1" applyAlignment="1">
      <alignment horizontal="center" vertical="center"/>
    </xf>
    <xf numFmtId="0" fontId="5" fillId="0" borderId="0" xfId="23" applyFill="1" applyBorder="1" applyAlignment="1">
      <alignment vertical="center"/>
    </xf>
    <xf numFmtId="2" fontId="6" fillId="0" borderId="0" xfId="23" applyNumberFormat="1" applyFont="1" applyAlignment="1">
      <alignment vertical="center"/>
    </xf>
    <xf numFmtId="2" fontId="6" fillId="0" borderId="2" xfId="23" applyNumberFormat="1" applyFont="1" applyFill="1" applyBorder="1" applyAlignment="1">
      <alignment horizontal="center" vertical="center"/>
    </xf>
    <xf numFmtId="2" fontId="6" fillId="0" borderId="0" xfId="23" applyNumberFormat="1" applyFont="1" applyFill="1" applyBorder="1" applyAlignment="1">
      <alignment horizontal="center" vertical="center"/>
    </xf>
    <xf numFmtId="0" fontId="14" fillId="0" borderId="2" xfId="23" applyNumberFormat="1" applyFont="1" applyFill="1" applyBorder="1" applyAlignment="1">
      <alignment horizontal="center" vertical="center"/>
    </xf>
    <xf numFmtId="0" fontId="5" fillId="0" borderId="1" xfId="23" applyFont="1" applyFill="1" applyBorder="1" applyAlignment="1">
      <alignment vertical="center"/>
    </xf>
    <xf numFmtId="0" fontId="5" fillId="0" borderId="3" xfId="23" applyFont="1" applyFill="1" applyBorder="1" applyAlignment="1">
      <alignment vertical="center"/>
    </xf>
    <xf numFmtId="166" fontId="5" fillId="0" borderId="2" xfId="3" applyFont="1" applyFill="1" applyBorder="1" applyAlignment="1">
      <alignment horizontal="center" vertical="center"/>
    </xf>
    <xf numFmtId="169" fontId="5" fillId="0" borderId="2" xfId="3" applyNumberFormat="1" applyFont="1" applyFill="1" applyBorder="1" applyAlignment="1">
      <alignment horizontal="center" vertical="center"/>
    </xf>
    <xf numFmtId="0" fontId="5" fillId="0" borderId="2" xfId="23" applyFont="1" applyFill="1" applyBorder="1" applyAlignment="1">
      <alignment horizontal="center" vertical="center"/>
    </xf>
    <xf numFmtId="1" fontId="5" fillId="0" borderId="2" xfId="23" applyNumberFormat="1" applyFont="1" applyFill="1" applyBorder="1" applyAlignment="1">
      <alignment horizontal="center" vertical="center"/>
    </xf>
    <xf numFmtId="170" fontId="5" fillId="0" borderId="2" xfId="23" applyNumberFormat="1" applyFont="1" applyFill="1" applyBorder="1" applyAlignment="1">
      <alignment horizontal="center" vertical="center"/>
    </xf>
    <xf numFmtId="0" fontId="5" fillId="0" borderId="2" xfId="23" applyNumberFormat="1" applyFont="1" applyFill="1" applyBorder="1" applyAlignment="1">
      <alignment horizontal="center" vertical="center"/>
    </xf>
    <xf numFmtId="170" fontId="14" fillId="0" borderId="2" xfId="23" applyNumberFormat="1" applyFont="1" applyBorder="1" applyAlignment="1">
      <alignment horizontal="center" vertical="center"/>
    </xf>
    <xf numFmtId="0" fontId="14" fillId="0" borderId="2" xfId="3" applyNumberFormat="1" applyFont="1" applyBorder="1" applyAlignment="1">
      <alignment horizontal="center" vertical="center"/>
    </xf>
    <xf numFmtId="2" fontId="44" fillId="0" borderId="0" xfId="23" applyNumberFormat="1" applyFont="1" applyFill="1" applyBorder="1" applyAlignment="1">
      <alignment horizontal="center" vertical="center"/>
    </xf>
    <xf numFmtId="2" fontId="44" fillId="0" borderId="0" xfId="23" applyNumberFormat="1" applyFont="1" applyAlignment="1">
      <alignment vertical="center"/>
    </xf>
    <xf numFmtId="170" fontId="14" fillId="0" borderId="2" xfId="23" applyNumberFormat="1" applyFont="1" applyFill="1" applyBorder="1" applyAlignment="1">
      <alignment horizontal="center" vertical="center"/>
    </xf>
    <xf numFmtId="2" fontId="44" fillId="0" borderId="0" xfId="23" applyNumberFormat="1" applyFont="1" applyAlignment="1">
      <alignment horizontal="center" vertical="center"/>
    </xf>
    <xf numFmtId="2" fontId="46" fillId="0" borderId="0" xfId="23" applyNumberFormat="1" applyFont="1" applyAlignment="1">
      <alignment vertical="center"/>
    </xf>
    <xf numFmtId="2" fontId="47" fillId="0" borderId="0" xfId="23" applyNumberFormat="1" applyFont="1" applyAlignment="1">
      <alignment horizontal="center" vertical="center"/>
    </xf>
    <xf numFmtId="49" fontId="14" fillId="0" borderId="2" xfId="23" applyNumberFormat="1" applyFont="1" applyFill="1" applyBorder="1" applyAlignment="1">
      <alignment horizontal="center" vertical="center"/>
    </xf>
    <xf numFmtId="1" fontId="14" fillId="0" borderId="2" xfId="23" applyNumberFormat="1" applyFont="1" applyFill="1" applyBorder="1" applyAlignment="1">
      <alignment horizontal="center" vertical="center"/>
    </xf>
    <xf numFmtId="49" fontId="5" fillId="0" borderId="2" xfId="23" applyNumberFormat="1" applyFont="1" applyFill="1" applyBorder="1" applyAlignment="1">
      <alignment horizontal="center" vertical="center"/>
    </xf>
    <xf numFmtId="0" fontId="6" fillId="0" borderId="0" xfId="23" applyFont="1" applyAlignment="1">
      <alignment vertical="center"/>
    </xf>
    <xf numFmtId="0" fontId="14" fillId="0" borderId="0" xfId="23" applyFont="1" applyBorder="1" applyAlignment="1">
      <alignment horizontal="right" vertical="center"/>
    </xf>
    <xf numFmtId="0" fontId="6" fillId="0" borderId="0" xfId="23" applyFont="1" applyAlignment="1">
      <alignment horizontal="center" vertical="center"/>
    </xf>
    <xf numFmtId="0" fontId="44" fillId="0" borderId="0" xfId="23" applyFont="1" applyAlignment="1">
      <alignment horizontal="center" vertical="center"/>
    </xf>
    <xf numFmtId="170" fontId="44" fillId="0" borderId="0" xfId="23" applyNumberFormat="1" applyFont="1" applyAlignment="1">
      <alignment horizontal="center" vertical="center"/>
    </xf>
    <xf numFmtId="0" fontId="48" fillId="0" borderId="0" xfId="23" applyFont="1" applyBorder="1" applyAlignment="1">
      <alignment horizontal="right" vertical="center"/>
    </xf>
    <xf numFmtId="0" fontId="7" fillId="0" borderId="0" xfId="23" applyFont="1" applyAlignment="1">
      <alignment vertical="center"/>
    </xf>
    <xf numFmtId="0" fontId="15" fillId="0" borderId="0" xfId="23" applyFont="1" applyBorder="1" applyAlignment="1">
      <alignment horizontal="right" vertical="center"/>
    </xf>
    <xf numFmtId="0" fontId="39" fillId="0" borderId="0" xfId="23" applyFont="1" applyBorder="1" applyAlignment="1">
      <alignment vertical="center"/>
    </xf>
    <xf numFmtId="49" fontId="39" fillId="0" borderId="0" xfId="23" applyNumberFormat="1" applyFont="1" applyBorder="1" applyAlignment="1">
      <alignment horizontal="left" vertical="center"/>
    </xf>
    <xf numFmtId="2" fontId="47" fillId="0" borderId="0" xfId="23" applyNumberFormat="1" applyFont="1" applyAlignment="1">
      <alignment vertical="center"/>
    </xf>
    <xf numFmtId="0" fontId="41" fillId="0" borderId="1" xfId="23" applyFont="1" applyBorder="1" applyAlignment="1">
      <alignment horizontal="center" vertical="center"/>
    </xf>
    <xf numFmtId="0" fontId="41" fillId="0" borderId="3" xfId="23" applyFont="1" applyBorder="1" applyAlignment="1">
      <alignment horizontal="center" vertical="center"/>
    </xf>
    <xf numFmtId="0" fontId="22" fillId="0" borderId="1" xfId="23" applyFont="1" applyBorder="1" applyAlignment="1">
      <alignment horizontal="center" vertical="center" wrapText="1"/>
    </xf>
    <xf numFmtId="0" fontId="23" fillId="0" borderId="10" xfId="23" applyFont="1" applyBorder="1" applyAlignment="1">
      <alignment horizontal="center" vertical="center" wrapText="1"/>
    </xf>
    <xf numFmtId="0" fontId="23" fillId="0" borderId="9" xfId="23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/>
    </xf>
    <xf numFmtId="0" fontId="7" fillId="0" borderId="3" xfId="23" applyFont="1" applyBorder="1" applyAlignment="1">
      <alignment horizontal="center" vertical="center"/>
    </xf>
    <xf numFmtId="0" fontId="36" fillId="0" borderId="2" xfId="23" applyFont="1" applyBorder="1" applyAlignment="1">
      <alignment horizontal="center" vertical="center" wrapText="1"/>
    </xf>
    <xf numFmtId="0" fontId="22" fillId="0" borderId="4" xfId="23" applyFont="1" applyBorder="1" applyAlignment="1">
      <alignment horizontal="center" vertical="center"/>
    </xf>
    <xf numFmtId="0" fontId="22" fillId="0" borderId="6" xfId="23" applyFont="1" applyBorder="1" applyAlignment="1">
      <alignment horizontal="center" vertical="center"/>
    </xf>
    <xf numFmtId="0" fontId="7" fillId="0" borderId="10" xfId="23" applyFont="1" applyBorder="1" applyAlignment="1">
      <alignment horizontal="center" vertical="center"/>
    </xf>
    <xf numFmtId="0" fontId="7" fillId="0" borderId="11" xfId="23" applyFont="1" applyBorder="1" applyAlignment="1">
      <alignment horizontal="center" vertical="center"/>
    </xf>
    <xf numFmtId="14" fontId="42" fillId="0" borderId="7" xfId="23" applyNumberFormat="1" applyFont="1" applyBorder="1" applyAlignment="1">
      <alignment horizontal="center" vertical="center" wrapText="1"/>
    </xf>
    <xf numFmtId="14" fontId="42" fillId="0" borderId="9" xfId="23" applyNumberFormat="1" applyFont="1" applyBorder="1" applyAlignment="1">
      <alignment horizontal="center" vertical="center" wrapText="1"/>
    </xf>
    <xf numFmtId="0" fontId="7" fillId="0" borderId="7" xfId="23" applyFont="1" applyBorder="1" applyAlignment="1">
      <alignment horizontal="center" vertical="center" wrapText="1"/>
    </xf>
    <xf numFmtId="0" fontId="7" fillId="0" borderId="9" xfId="23" applyFont="1" applyBorder="1" applyAlignment="1">
      <alignment horizontal="center" vertical="center" wrapText="1"/>
    </xf>
    <xf numFmtId="0" fontId="7" fillId="0" borderId="8" xfId="23" applyFont="1" applyBorder="1" applyAlignment="1">
      <alignment horizontal="center" vertical="center" wrapText="1"/>
    </xf>
    <xf numFmtId="0" fontId="7" fillId="0" borderId="5" xfId="23" applyFont="1" applyBorder="1" applyAlignment="1">
      <alignment horizontal="center" vertical="center" wrapText="1"/>
    </xf>
    <xf numFmtId="2" fontId="35" fillId="0" borderId="2" xfId="23" applyNumberFormat="1" applyFont="1" applyBorder="1" applyAlignment="1">
      <alignment horizontal="center" vertical="center"/>
    </xf>
    <xf numFmtId="2" fontId="43" fillId="0" borderId="2" xfId="23" applyNumberFormat="1" applyFont="1" applyBorder="1" applyAlignment="1">
      <alignment horizontal="center" vertical="center" wrapText="1"/>
    </xf>
    <xf numFmtId="2" fontId="6" fillId="0" borderId="4" xfId="23" applyNumberFormat="1" applyFont="1" applyBorder="1" applyAlignment="1">
      <alignment horizontal="center" vertical="center"/>
    </xf>
    <xf numFmtId="2" fontId="6" fillId="0" borderId="6" xfId="23" applyNumberFormat="1" applyFont="1" applyBorder="1" applyAlignment="1">
      <alignment horizontal="center" vertical="center"/>
    </xf>
    <xf numFmtId="2" fontId="6" fillId="0" borderId="4" xfId="23" applyNumberFormat="1" applyFont="1" applyBorder="1" applyAlignment="1">
      <alignment horizontal="center" vertical="center" wrapText="1"/>
    </xf>
    <xf numFmtId="2" fontId="6" fillId="0" borderId="6" xfId="23" applyNumberFormat="1" applyFont="1" applyBorder="1" applyAlignment="1">
      <alignment horizontal="center" vertical="center" wrapText="1"/>
    </xf>
    <xf numFmtId="0" fontId="6" fillId="0" borderId="7" xfId="23" applyFont="1" applyBorder="1" applyAlignment="1">
      <alignment horizontal="center" vertical="center"/>
    </xf>
    <xf numFmtId="0" fontId="6" fillId="0" borderId="9" xfId="23" applyFont="1" applyBorder="1" applyAlignment="1">
      <alignment horizontal="center" vertical="center"/>
    </xf>
    <xf numFmtId="0" fontId="6" fillId="0" borderId="8" xfId="23" applyFont="1" applyBorder="1" applyAlignment="1">
      <alignment horizontal="center" vertical="center"/>
    </xf>
    <xf numFmtId="0" fontId="6" fillId="0" borderId="5" xfId="23" applyFont="1" applyBorder="1" applyAlignment="1">
      <alignment horizontal="center" vertical="center"/>
    </xf>
    <xf numFmtId="0" fontId="6" fillId="0" borderId="4" xfId="23" applyFont="1" applyBorder="1" applyAlignment="1">
      <alignment horizontal="center" vertical="center"/>
    </xf>
    <xf numFmtId="0" fontId="6" fillId="0" borderId="6" xfId="23" applyFont="1" applyBorder="1" applyAlignment="1">
      <alignment horizontal="center" vertical="center"/>
    </xf>
    <xf numFmtId="0" fontId="43" fillId="0" borderId="4" xfId="23" applyFont="1" applyBorder="1" applyAlignment="1">
      <alignment horizontal="center" vertical="center" wrapText="1"/>
    </xf>
    <xf numFmtId="0" fontId="43" fillId="0" borderId="6" xfId="23" applyFont="1" applyBorder="1" applyAlignment="1">
      <alignment horizontal="center" vertical="center" wrapText="1"/>
    </xf>
    <xf numFmtId="170" fontId="6" fillId="0" borderId="4" xfId="23" applyNumberFormat="1" applyFont="1" applyBorder="1" applyAlignment="1">
      <alignment horizontal="center" vertical="center" wrapText="1"/>
    </xf>
    <xf numFmtId="170" fontId="6" fillId="0" borderId="6" xfId="23" applyNumberFormat="1" applyFont="1" applyBorder="1" applyAlignment="1">
      <alignment horizontal="center" vertical="center" wrapText="1"/>
    </xf>
    <xf numFmtId="14" fontId="42" fillId="0" borderId="8" xfId="23" applyNumberFormat="1" applyFont="1" applyBorder="1" applyAlignment="1">
      <alignment horizontal="center" vertical="center" wrapText="1"/>
    </xf>
    <xf numFmtId="14" fontId="42" fillId="0" borderId="5" xfId="23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167" fontId="7" fillId="0" borderId="1" xfId="0" applyFont="1" applyBorder="1" applyAlignment="1">
      <alignment horizontal="center" vertical="center" wrapText="1"/>
    </xf>
    <xf numFmtId="167" fontId="7" fillId="0" borderId="3" xfId="0" applyFont="1" applyBorder="1" applyAlignment="1">
      <alignment horizontal="center" vertical="center" wrapText="1"/>
    </xf>
    <xf numFmtId="167" fontId="50" fillId="0" borderId="1" xfId="0" applyFont="1" applyBorder="1" applyAlignment="1">
      <alignment horizontal="center" vertical="center" wrapText="1"/>
    </xf>
    <xf numFmtId="167" fontId="50" fillId="0" borderId="9" xfId="0" applyFont="1" applyBorder="1" applyAlignment="1">
      <alignment horizontal="center" vertical="center" wrapText="1"/>
    </xf>
    <xf numFmtId="167" fontId="36" fillId="0" borderId="1" xfId="0" applyFont="1" applyBorder="1" applyAlignment="1">
      <alignment horizontal="center" vertical="center" wrapText="1"/>
    </xf>
    <xf numFmtId="167" fontId="36" fillId="0" borderId="15" xfId="0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7" fontId="7" fillId="0" borderId="7" xfId="0" applyFont="1" applyBorder="1" applyAlignment="1">
      <alignment horizontal="center" vertical="center" wrapText="1"/>
    </xf>
    <xf numFmtId="167" fontId="7" fillId="0" borderId="9" xfId="0" applyFont="1" applyBorder="1" applyAlignment="1">
      <alignment horizontal="center" vertical="center" wrapText="1"/>
    </xf>
    <xf numFmtId="167" fontId="7" fillId="0" borderId="8" xfId="0" applyFont="1" applyBorder="1" applyAlignment="1">
      <alignment horizontal="center" vertical="center" wrapText="1"/>
    </xf>
    <xf numFmtId="167" fontId="7" fillId="0" borderId="5" xfId="0" applyFont="1" applyBorder="1" applyAlignment="1">
      <alignment horizontal="center" vertical="center" wrapText="1"/>
    </xf>
    <xf numFmtId="2" fontId="35" fillId="0" borderId="4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67" fontId="17" fillId="0" borderId="7" xfId="0" applyFont="1" applyBorder="1" applyAlignment="1">
      <alignment horizontal="center" vertical="center" wrapText="1"/>
    </xf>
    <xf numFmtId="167" fontId="17" fillId="0" borderId="8" xfId="0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167" fontId="17" fillId="0" borderId="4" xfId="0" applyFont="1" applyBorder="1" applyAlignment="1">
      <alignment horizontal="center" vertical="center" wrapText="1"/>
    </xf>
    <xf numFmtId="167" fontId="17" fillId="0" borderId="6" xfId="0" applyFont="1" applyBorder="1" applyAlignment="1">
      <alignment horizontal="center" vertical="center" wrapText="1"/>
    </xf>
    <xf numFmtId="167" fontId="17" fillId="0" borderId="7" xfId="0" applyFont="1" applyBorder="1" applyAlignment="1">
      <alignment horizontal="left" vertical="center"/>
    </xf>
    <xf numFmtId="167" fontId="17" fillId="0" borderId="13" xfId="0" applyFont="1" applyBorder="1" applyAlignment="1">
      <alignment horizontal="left" vertical="center"/>
    </xf>
    <xf numFmtId="167" fontId="17" fillId="0" borderId="7" xfId="0" applyFont="1" applyBorder="1" applyAlignment="1">
      <alignment horizontal="center" vertical="center"/>
    </xf>
    <xf numFmtId="167" fontId="17" fillId="0" borderId="2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47" fontId="38" fillId="0" borderId="4" xfId="0" applyNumberFormat="1" applyFont="1" applyBorder="1" applyAlignment="1">
      <alignment horizontal="center" vertical="center"/>
    </xf>
    <xf numFmtId="47" fontId="38" fillId="0" borderId="6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2" fontId="16" fillId="0" borderId="4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67" fontId="16" fillId="0" borderId="10" xfId="0" applyFont="1" applyBorder="1" applyAlignment="1">
      <alignment horizontal="center" vertical="center"/>
    </xf>
    <xf numFmtId="167" fontId="16" fillId="0" borderId="11" xfId="0" applyFont="1" applyBorder="1" applyAlignment="1">
      <alignment horizontal="center" vertical="center"/>
    </xf>
    <xf numFmtId="167" fontId="16" fillId="0" borderId="9" xfId="0" applyFont="1" applyBorder="1" applyAlignment="1">
      <alignment horizontal="center" vertical="center"/>
    </xf>
    <xf numFmtId="167" fontId="16" fillId="0" borderId="5" xfId="0" applyFont="1" applyBorder="1" applyAlignment="1">
      <alignment horizontal="center" vertical="center"/>
    </xf>
    <xf numFmtId="167" fontId="16" fillId="0" borderId="4" xfId="0" applyFont="1" applyBorder="1" applyAlignment="1">
      <alignment horizontal="center" vertical="center"/>
    </xf>
    <xf numFmtId="167" fontId="16" fillId="0" borderId="6" xfId="0" applyFont="1" applyBorder="1" applyAlignment="1">
      <alignment horizontal="center" vertical="center"/>
    </xf>
    <xf numFmtId="167" fontId="17" fillId="0" borderId="4" xfId="0" applyFont="1" applyBorder="1" applyAlignment="1">
      <alignment horizontal="center" vertical="center"/>
    </xf>
    <xf numFmtId="167" fontId="17" fillId="0" borderId="6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167" fontId="17" fillId="0" borderId="1" xfId="0" applyFont="1" applyBorder="1" applyAlignment="1">
      <alignment horizontal="center" vertical="center"/>
    </xf>
    <xf numFmtId="167" fontId="17" fillId="0" borderId="3" xfId="0" applyFont="1" applyBorder="1" applyAlignment="1">
      <alignment horizontal="center" vertical="center"/>
    </xf>
    <xf numFmtId="167" fontId="25" fillId="0" borderId="1" xfId="0" applyFont="1" applyBorder="1" applyAlignment="1">
      <alignment horizontal="center" vertical="center" wrapText="1"/>
    </xf>
    <xf numFmtId="167" fontId="25" fillId="0" borderId="15" xfId="0" applyFont="1" applyBorder="1" applyAlignment="1">
      <alignment horizontal="center" vertical="center" wrapText="1"/>
    </xf>
    <xf numFmtId="167" fontId="25" fillId="0" borderId="3" xfId="0" applyFont="1" applyBorder="1" applyAlignment="1">
      <alignment horizontal="center" vertical="center" wrapText="1"/>
    </xf>
    <xf numFmtId="167" fontId="19" fillId="0" borderId="1" xfId="0" applyFont="1" applyBorder="1" applyAlignment="1">
      <alignment horizontal="center" vertical="center"/>
    </xf>
    <xf numFmtId="167" fontId="19" fillId="0" borderId="3" xfId="0" applyFont="1" applyBorder="1" applyAlignment="1">
      <alignment horizontal="center" vertical="center"/>
    </xf>
    <xf numFmtId="167" fontId="24" fillId="0" borderId="1" xfId="0" applyFont="1" applyBorder="1" applyAlignment="1">
      <alignment horizontal="center" vertical="center"/>
    </xf>
    <xf numFmtId="167" fontId="24" fillId="0" borderId="15" xfId="0" applyFont="1" applyBorder="1" applyAlignment="1">
      <alignment horizontal="center" vertical="center"/>
    </xf>
    <xf numFmtId="167" fontId="24" fillId="0" borderId="3" xfId="0" applyFont="1" applyBorder="1" applyAlignment="1">
      <alignment horizontal="center" vertical="center"/>
    </xf>
    <xf numFmtId="167" fontId="20" fillId="0" borderId="1" xfId="0" applyFont="1" applyBorder="1" applyAlignment="1">
      <alignment horizontal="center" vertical="center" wrapText="1"/>
    </xf>
    <xf numFmtId="167" fontId="20" fillId="0" borderId="3" xfId="0" applyFont="1" applyBorder="1" applyAlignment="1">
      <alignment horizontal="center" vertical="center" wrapText="1"/>
    </xf>
    <xf numFmtId="167" fontId="21" fillId="0" borderId="15" xfId="0" applyNumberFormat="1" applyFont="1" applyBorder="1" applyAlignment="1">
      <alignment horizontal="center" vertical="center" wrapText="1"/>
    </xf>
    <xf numFmtId="167" fontId="21" fillId="0" borderId="3" xfId="0" applyNumberFormat="1" applyFont="1" applyBorder="1" applyAlignment="1">
      <alignment horizontal="center" vertical="center" wrapText="1"/>
    </xf>
    <xf numFmtId="167" fontId="21" fillId="0" borderId="1" xfId="0" applyFont="1" applyBorder="1" applyAlignment="1">
      <alignment horizontal="center" vertical="center" wrapText="1"/>
    </xf>
    <xf numFmtId="167" fontId="21" fillId="0" borderId="3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left" vertical="center" wrapText="1"/>
    </xf>
    <xf numFmtId="167" fontId="17" fillId="0" borderId="8" xfId="0" applyFont="1" applyBorder="1" applyAlignment="1">
      <alignment horizontal="center" vertical="center" wrapText="1"/>
    </xf>
    <xf numFmtId="167" fontId="17" fillId="0" borderId="9" xfId="0" applyFont="1" applyBorder="1" applyAlignment="1">
      <alignment horizontal="left" vertical="center"/>
    </xf>
    <xf numFmtId="167" fontId="17" fillId="0" borderId="8" xfId="0" applyFont="1" applyBorder="1" applyAlignment="1">
      <alignment horizontal="left" vertical="center"/>
    </xf>
    <xf numFmtId="167" fontId="17" fillId="0" borderId="5" xfId="0" applyFont="1" applyBorder="1" applyAlignment="1">
      <alignment horizontal="left" vertical="center"/>
    </xf>
    <xf numFmtId="47" fontId="16" fillId="0" borderId="12" xfId="0" applyNumberFormat="1" applyFont="1" applyFill="1" applyBorder="1" applyAlignment="1">
      <alignment horizontal="center" vertical="center"/>
    </xf>
    <xf numFmtId="47" fontId="16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center" vertical="center"/>
    </xf>
  </cellXfs>
  <cellStyles count="24">
    <cellStyle name="Normal_PivotSample_FoodSales" xfId="21"/>
    <cellStyle name="Денежный 2" xfId="7"/>
    <cellStyle name="Обычный" xfId="0" builtinId="0"/>
    <cellStyle name="Обычный 10" xfId="22"/>
    <cellStyle name="Обычный 11" xfId="23"/>
    <cellStyle name="Обычный 2" xfId="1"/>
    <cellStyle name="Обычный 2 2" xfId="8"/>
    <cellStyle name="Обычный 2 3" xfId="9"/>
    <cellStyle name="Обычный 2 4" xfId="10"/>
    <cellStyle name="Обычный 3" xfId="2"/>
    <cellStyle name="Обычный 4" xfId="5"/>
    <cellStyle name="Обычный 5" xfId="11"/>
    <cellStyle name="Обычный 6" xfId="15"/>
    <cellStyle name="Обычный 7" xfId="18"/>
    <cellStyle name="Обычный 8" xfId="19"/>
    <cellStyle name="Обычный 9" xfId="20"/>
    <cellStyle name="Процентный 2" xfId="12"/>
    <cellStyle name="Финансовый" xfId="3" builtinId="3"/>
    <cellStyle name="Финансовый 2" xfId="4"/>
    <cellStyle name="Финансовый 3" xfId="6"/>
    <cellStyle name="Финансовый 4" xfId="13"/>
    <cellStyle name="Финансовый 5" xfId="14"/>
    <cellStyle name="Финансовый 5 2" xfId="17"/>
    <cellStyle name="Финансовый 6" xfId="16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>
          <bgColor rgb="FFFF0000"/>
        </patternFill>
      </fill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</dxf>
  </dxfs>
  <tableStyles count="1" defaultTableStyle="Стиль таблицы 1" defaultPivotStyle="PivotStyleLight16">
    <tableStyle name="Стиль таблицы 1" pivot="0" count="1"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0</xdr:row>
      <xdr:rowOff>0</xdr:rowOff>
    </xdr:from>
    <xdr:to>
      <xdr:col>6</xdr:col>
      <xdr:colOff>428625</xdr:colOff>
      <xdr:row>3</xdr:row>
      <xdr:rowOff>1494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1" y="0"/>
          <a:ext cx="981074" cy="1477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230275</xdr:colOff>
      <xdr:row>0</xdr:row>
      <xdr:rowOff>41869</xdr:rowOff>
    </xdr:from>
    <xdr:to>
      <xdr:col>5</xdr:col>
      <xdr:colOff>407474</xdr:colOff>
      <xdr:row>2</xdr:row>
      <xdr:rowOff>261938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963" y="41869"/>
          <a:ext cx="1129699" cy="1589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theme="3" tint="0.39997558519241921"/>
  </sheetPr>
  <dimension ref="A1:W24"/>
  <sheetViews>
    <sheetView zoomScaleNormal="100" workbookViewId="0">
      <selection activeCell="J1" sqref="J1:N1"/>
    </sheetView>
  </sheetViews>
  <sheetFormatPr defaultRowHeight="12.75"/>
  <cols>
    <col min="1" max="1" width="8.5703125" style="125" customWidth="1"/>
    <col min="2" max="2" width="10.28515625" style="125" customWidth="1"/>
    <col min="3" max="3" width="17.5703125" style="133" customWidth="1"/>
    <col min="4" max="4" width="7.28515625" style="133" customWidth="1"/>
    <col min="5" max="5" width="9.140625" style="135" customWidth="1"/>
    <col min="6" max="6" width="10.85546875" style="135" customWidth="1"/>
    <col min="7" max="7" width="9.42578125" style="136" customWidth="1"/>
    <col min="8" max="8" width="9.5703125" style="136" customWidth="1"/>
    <col min="9" max="9" width="11.42578125" style="136" customWidth="1"/>
    <col min="10" max="12" width="10.5703125" style="136" customWidth="1"/>
    <col min="13" max="13" width="11" style="137" customWidth="1"/>
    <col min="14" max="14" width="7.140625" style="127" customWidth="1"/>
    <col min="15" max="16" width="10.28515625" style="127" customWidth="1"/>
    <col min="17" max="23" width="18.7109375" style="125" customWidth="1"/>
    <col min="24" max="16384" width="9.140625" style="125"/>
  </cols>
  <sheetData>
    <row r="1" spans="1:16" s="98" customFormat="1" ht="64.5" customHeight="1">
      <c r="A1" s="144" t="s">
        <v>6</v>
      </c>
      <c r="B1" s="145"/>
      <c r="C1" s="146" t="s">
        <v>30</v>
      </c>
      <c r="D1" s="147"/>
      <c r="E1" s="148"/>
      <c r="F1" s="97"/>
      <c r="H1" s="149" t="s">
        <v>0</v>
      </c>
      <c r="I1" s="150"/>
      <c r="J1" s="151" t="s">
        <v>47</v>
      </c>
      <c r="K1" s="151"/>
      <c r="L1" s="151"/>
      <c r="M1" s="151"/>
      <c r="N1" s="151"/>
      <c r="O1" s="99"/>
    </row>
    <row r="2" spans="1:16" s="98" customFormat="1" ht="25.5" customHeight="1">
      <c r="A2" s="152" t="s">
        <v>1</v>
      </c>
      <c r="B2" s="154" t="s">
        <v>5</v>
      </c>
      <c r="C2" s="154"/>
      <c r="D2" s="156">
        <v>42882</v>
      </c>
      <c r="E2" s="157"/>
      <c r="F2" s="100"/>
      <c r="H2" s="158" t="s">
        <v>2</v>
      </c>
      <c r="I2" s="159"/>
      <c r="J2" s="162" t="s">
        <v>17</v>
      </c>
      <c r="K2" s="163" t="s">
        <v>98</v>
      </c>
      <c r="L2" s="163"/>
      <c r="M2" s="163"/>
      <c r="N2" s="163"/>
      <c r="O2" s="99"/>
    </row>
    <row r="3" spans="1:16" s="98" customFormat="1" ht="26.25" customHeight="1">
      <c r="A3" s="153"/>
      <c r="B3" s="155"/>
      <c r="C3" s="155"/>
      <c r="D3" s="178">
        <v>42884</v>
      </c>
      <c r="E3" s="179"/>
      <c r="F3" s="100"/>
      <c r="H3" s="160"/>
      <c r="I3" s="161"/>
      <c r="J3" s="162"/>
      <c r="K3" s="163"/>
      <c r="L3" s="163"/>
      <c r="M3" s="163"/>
      <c r="N3" s="163"/>
      <c r="O3" s="99"/>
    </row>
    <row r="4" spans="1:16" s="98" customFormat="1" ht="5.25" customHeight="1">
      <c r="A4" s="101"/>
      <c r="B4" s="101"/>
      <c r="C4" s="102"/>
      <c r="D4" s="103"/>
      <c r="E4" s="104"/>
      <c r="F4" s="104"/>
      <c r="H4" s="105"/>
      <c r="I4" s="105"/>
      <c r="J4" s="102"/>
      <c r="M4" s="106"/>
      <c r="N4" s="104"/>
      <c r="O4" s="107"/>
    </row>
    <row r="5" spans="1:16" s="110" customFormat="1" ht="12.75" customHeight="1">
      <c r="A5" s="164" t="s">
        <v>99</v>
      </c>
      <c r="B5" s="166" t="s">
        <v>100</v>
      </c>
      <c r="C5" s="168" t="s">
        <v>101</v>
      </c>
      <c r="D5" s="169"/>
      <c r="E5" s="172" t="s">
        <v>3</v>
      </c>
      <c r="F5" s="174" t="s">
        <v>102</v>
      </c>
      <c r="G5" s="166" t="s">
        <v>55</v>
      </c>
      <c r="H5" s="166" t="s">
        <v>4</v>
      </c>
      <c r="I5" s="108" t="s">
        <v>103</v>
      </c>
      <c r="J5" s="108" t="s">
        <v>104</v>
      </c>
      <c r="K5" s="108" t="s">
        <v>105</v>
      </c>
      <c r="L5" s="108" t="s">
        <v>106</v>
      </c>
      <c r="M5" s="176" t="s">
        <v>107</v>
      </c>
      <c r="N5" s="176" t="s">
        <v>108</v>
      </c>
      <c r="O5" s="109"/>
    </row>
    <row r="6" spans="1:16" s="110" customFormat="1" ht="12.75" customHeight="1">
      <c r="A6" s="165"/>
      <c r="B6" s="167"/>
      <c r="C6" s="170"/>
      <c r="D6" s="171"/>
      <c r="E6" s="173"/>
      <c r="F6" s="175"/>
      <c r="G6" s="167"/>
      <c r="H6" s="167"/>
      <c r="I6" s="111" t="s">
        <v>109</v>
      </c>
      <c r="J6" s="111" t="s">
        <v>109</v>
      </c>
      <c r="K6" s="111" t="s">
        <v>109</v>
      </c>
      <c r="L6" s="111" t="s">
        <v>109</v>
      </c>
      <c r="M6" s="177"/>
      <c r="N6" s="177"/>
      <c r="O6" s="112"/>
    </row>
    <row r="7" spans="1:16" ht="15" customHeight="1">
      <c r="A7" s="113">
        <v>1</v>
      </c>
      <c r="B7" s="113" t="s">
        <v>110</v>
      </c>
      <c r="C7" s="114" t="s">
        <v>111</v>
      </c>
      <c r="D7" s="115"/>
      <c r="E7" s="116">
        <v>0</v>
      </c>
      <c r="F7" s="117"/>
      <c r="G7" s="118">
        <v>66267</v>
      </c>
      <c r="H7" s="118" t="s">
        <v>17</v>
      </c>
      <c r="I7" s="119">
        <v>0</v>
      </c>
      <c r="J7" s="120">
        <v>299.3</v>
      </c>
      <c r="K7" s="119">
        <v>0</v>
      </c>
      <c r="L7" s="121">
        <v>0</v>
      </c>
      <c r="M7" s="122">
        <v>299.3</v>
      </c>
      <c r="N7" s="123" t="s">
        <v>50</v>
      </c>
      <c r="O7" s="124"/>
      <c r="P7" s="125"/>
    </row>
    <row r="8" spans="1:16" ht="15" customHeight="1">
      <c r="A8" s="113">
        <v>2</v>
      </c>
      <c r="B8" s="113" t="s">
        <v>112</v>
      </c>
      <c r="C8" s="114" t="s">
        <v>113</v>
      </c>
      <c r="D8" s="115"/>
      <c r="E8" s="116">
        <v>0</v>
      </c>
      <c r="F8" s="117"/>
      <c r="G8" s="118">
        <v>21653</v>
      </c>
      <c r="H8" s="118" t="s">
        <v>17</v>
      </c>
      <c r="I8" s="120">
        <v>296.2</v>
      </c>
      <c r="J8" s="119">
        <v>0</v>
      </c>
      <c r="K8" s="119">
        <v>0</v>
      </c>
      <c r="L8" s="121">
        <v>0</v>
      </c>
      <c r="M8" s="122">
        <v>296.2</v>
      </c>
      <c r="N8" s="123" t="s">
        <v>50</v>
      </c>
      <c r="O8" s="124"/>
      <c r="P8" s="125"/>
    </row>
    <row r="9" spans="1:16" ht="15" customHeight="1">
      <c r="A9" s="113">
        <v>3</v>
      </c>
      <c r="B9" s="113" t="s">
        <v>114</v>
      </c>
      <c r="C9" s="114" t="s">
        <v>115</v>
      </c>
      <c r="D9" s="115"/>
      <c r="E9" s="116">
        <v>0</v>
      </c>
      <c r="F9" s="117"/>
      <c r="G9" s="118">
        <v>87094</v>
      </c>
      <c r="H9" s="118" t="s">
        <v>17</v>
      </c>
      <c r="I9" s="119">
        <v>0</v>
      </c>
      <c r="J9" s="119">
        <v>0</v>
      </c>
      <c r="K9" s="120">
        <v>295</v>
      </c>
      <c r="L9" s="121">
        <v>0</v>
      </c>
      <c r="M9" s="126">
        <v>295</v>
      </c>
      <c r="N9" s="123" t="s">
        <v>50</v>
      </c>
      <c r="O9" s="124"/>
      <c r="P9" s="125"/>
    </row>
    <row r="10" spans="1:16" ht="15" customHeight="1">
      <c r="A10" s="113">
        <v>4</v>
      </c>
      <c r="B10" s="113" t="s">
        <v>116</v>
      </c>
      <c r="C10" s="114" t="s">
        <v>117</v>
      </c>
      <c r="D10" s="115"/>
      <c r="E10" s="116" t="s">
        <v>16</v>
      </c>
      <c r="F10" s="117">
        <v>36413</v>
      </c>
      <c r="G10" s="118">
        <v>66277</v>
      </c>
      <c r="H10" s="118" t="s">
        <v>17</v>
      </c>
      <c r="I10" s="119">
        <v>283</v>
      </c>
      <c r="J10" s="119">
        <v>0</v>
      </c>
      <c r="K10" s="120">
        <v>287.60000000000002</v>
      </c>
      <c r="L10" s="121">
        <v>293.8</v>
      </c>
      <c r="M10" s="126">
        <v>293.8</v>
      </c>
      <c r="N10" s="123">
        <v>1</v>
      </c>
      <c r="O10" s="124"/>
      <c r="P10" s="125"/>
    </row>
    <row r="11" spans="1:16" ht="15" customHeight="1">
      <c r="A11" s="113">
        <v>5</v>
      </c>
      <c r="B11" s="113" t="s">
        <v>118</v>
      </c>
      <c r="C11" s="114" t="s">
        <v>119</v>
      </c>
      <c r="D11" s="115"/>
      <c r="E11" s="116">
        <v>0</v>
      </c>
      <c r="F11" s="117"/>
      <c r="G11" s="118">
        <v>24089</v>
      </c>
      <c r="H11" s="118" t="s">
        <v>17</v>
      </c>
      <c r="I11" s="120">
        <v>293.3</v>
      </c>
      <c r="J11" s="120">
        <v>288.7</v>
      </c>
      <c r="K11" s="119">
        <v>0</v>
      </c>
      <c r="L11" s="121">
        <v>283.39999999999998</v>
      </c>
      <c r="M11" s="126">
        <v>293.3</v>
      </c>
      <c r="N11" s="123" t="s">
        <v>50</v>
      </c>
      <c r="P11" s="128"/>
    </row>
    <row r="12" spans="1:16" ht="15" customHeight="1">
      <c r="A12" s="113">
        <v>6</v>
      </c>
      <c r="B12" s="113" t="s">
        <v>120</v>
      </c>
      <c r="C12" s="114" t="s">
        <v>121</v>
      </c>
      <c r="D12" s="115"/>
      <c r="E12" s="116">
        <v>0</v>
      </c>
      <c r="F12" s="117"/>
      <c r="G12" s="118">
        <v>21720</v>
      </c>
      <c r="H12" s="118" t="s">
        <v>17</v>
      </c>
      <c r="I12" s="119">
        <v>0</v>
      </c>
      <c r="J12" s="119">
        <v>0</v>
      </c>
      <c r="K12" s="120">
        <v>288.3</v>
      </c>
      <c r="L12" s="121">
        <v>289.8</v>
      </c>
      <c r="M12" s="126">
        <v>289.8</v>
      </c>
      <c r="N12" s="123" t="s">
        <v>50</v>
      </c>
      <c r="O12" s="124"/>
      <c r="P12" s="125"/>
    </row>
    <row r="13" spans="1:16" ht="15" customHeight="1">
      <c r="A13" s="113">
        <v>7</v>
      </c>
      <c r="B13" s="113" t="s">
        <v>122</v>
      </c>
      <c r="C13" s="114" t="s">
        <v>123</v>
      </c>
      <c r="D13" s="115"/>
      <c r="E13" s="116" t="s">
        <v>16</v>
      </c>
      <c r="F13" s="117">
        <v>37659</v>
      </c>
      <c r="G13" s="118">
        <v>66280</v>
      </c>
      <c r="H13" s="118" t="s">
        <v>17</v>
      </c>
      <c r="I13" s="120">
        <v>281.89999999999998</v>
      </c>
      <c r="J13" s="120">
        <v>285.3</v>
      </c>
      <c r="K13" s="120">
        <v>285</v>
      </c>
      <c r="L13" s="121">
        <v>287.5</v>
      </c>
      <c r="M13" s="122">
        <v>287.5</v>
      </c>
      <c r="N13" s="123">
        <v>2</v>
      </c>
      <c r="O13" s="129"/>
      <c r="P13" s="125"/>
    </row>
    <row r="14" spans="1:16" ht="15" customHeight="1">
      <c r="A14" s="113">
        <v>8</v>
      </c>
      <c r="B14" s="113" t="s">
        <v>124</v>
      </c>
      <c r="C14" s="114" t="s">
        <v>125</v>
      </c>
      <c r="D14" s="115"/>
      <c r="E14" s="116">
        <v>0</v>
      </c>
      <c r="F14" s="117"/>
      <c r="G14" s="118">
        <v>81068</v>
      </c>
      <c r="H14" s="118" t="s">
        <v>17</v>
      </c>
      <c r="I14" s="120">
        <v>282.3</v>
      </c>
      <c r="J14" s="120">
        <v>280.3</v>
      </c>
      <c r="K14" s="120">
        <v>287.3</v>
      </c>
      <c r="L14" s="121">
        <v>279.3</v>
      </c>
      <c r="M14" s="126">
        <v>287.3</v>
      </c>
      <c r="N14" s="123" t="s">
        <v>50</v>
      </c>
      <c r="O14" s="124"/>
      <c r="P14" s="125"/>
    </row>
    <row r="15" spans="1:16" ht="15" customHeight="1">
      <c r="A15" s="113">
        <v>9</v>
      </c>
      <c r="B15" s="113" t="s">
        <v>126</v>
      </c>
      <c r="C15" s="114" t="s">
        <v>127</v>
      </c>
      <c r="D15" s="115"/>
      <c r="E15" s="116" t="s">
        <v>16</v>
      </c>
      <c r="F15" s="117">
        <v>38689</v>
      </c>
      <c r="G15" s="118">
        <v>92847</v>
      </c>
      <c r="H15" s="118" t="s">
        <v>17</v>
      </c>
      <c r="I15" s="119">
        <v>0</v>
      </c>
      <c r="J15" s="119">
        <v>0</v>
      </c>
      <c r="K15" s="120">
        <v>152</v>
      </c>
      <c r="L15" s="121">
        <v>152.5</v>
      </c>
      <c r="M15" s="126">
        <v>152.5</v>
      </c>
      <c r="N15" s="123">
        <v>3</v>
      </c>
      <c r="P15" s="125"/>
    </row>
    <row r="16" spans="1:16" ht="15" customHeight="1">
      <c r="A16" s="130" t="s">
        <v>128</v>
      </c>
      <c r="B16" s="113" t="s">
        <v>129</v>
      </c>
      <c r="C16" s="114" t="s">
        <v>130</v>
      </c>
      <c r="D16" s="115"/>
      <c r="E16" s="116">
        <v>0</v>
      </c>
      <c r="F16" s="117"/>
      <c r="G16" s="118">
        <v>86176</v>
      </c>
      <c r="H16" s="118" t="s">
        <v>17</v>
      </c>
      <c r="I16" s="119">
        <v>0</v>
      </c>
      <c r="J16" s="119">
        <v>0</v>
      </c>
      <c r="K16" s="119">
        <v>0</v>
      </c>
      <c r="L16" s="121">
        <v>0</v>
      </c>
      <c r="M16" s="131">
        <v>0</v>
      </c>
      <c r="N16" s="123" t="s">
        <v>50</v>
      </c>
      <c r="P16" s="125"/>
    </row>
    <row r="17" spans="1:23" ht="15" customHeight="1">
      <c r="A17" s="130" t="s">
        <v>128</v>
      </c>
      <c r="B17" s="113" t="s">
        <v>131</v>
      </c>
      <c r="C17" s="114" t="s">
        <v>132</v>
      </c>
      <c r="D17" s="115"/>
      <c r="E17" s="116">
        <v>0</v>
      </c>
      <c r="F17" s="117"/>
      <c r="G17" s="118">
        <v>109709</v>
      </c>
      <c r="H17" s="118" t="s">
        <v>17</v>
      </c>
      <c r="I17" s="119">
        <v>0</v>
      </c>
      <c r="J17" s="119">
        <v>0</v>
      </c>
      <c r="K17" s="119">
        <v>0</v>
      </c>
      <c r="L17" s="121">
        <v>0</v>
      </c>
      <c r="M17" s="131">
        <v>0</v>
      </c>
      <c r="N17" s="123" t="s">
        <v>50</v>
      </c>
      <c r="P17" s="125"/>
    </row>
    <row r="18" spans="1:23" ht="15" customHeight="1">
      <c r="A18" s="130" t="s">
        <v>128</v>
      </c>
      <c r="B18" s="113" t="s">
        <v>133</v>
      </c>
      <c r="C18" s="114" t="s">
        <v>134</v>
      </c>
      <c r="D18" s="115"/>
      <c r="E18" s="116">
        <v>0</v>
      </c>
      <c r="F18" s="117"/>
      <c r="G18" s="118"/>
      <c r="H18" s="118" t="s">
        <v>17</v>
      </c>
      <c r="I18" s="119">
        <v>0</v>
      </c>
      <c r="J18" s="119">
        <v>0</v>
      </c>
      <c r="K18" s="119">
        <v>0</v>
      </c>
      <c r="L18" s="121">
        <v>0</v>
      </c>
      <c r="M18" s="131">
        <v>0</v>
      </c>
      <c r="N18" s="123" t="s">
        <v>50</v>
      </c>
      <c r="P18" s="125"/>
    </row>
    <row r="19" spans="1:23" ht="15" customHeight="1">
      <c r="A19" s="130" t="s">
        <v>128</v>
      </c>
      <c r="B19" s="113" t="s">
        <v>135</v>
      </c>
      <c r="C19" s="114" t="s">
        <v>136</v>
      </c>
      <c r="D19" s="115"/>
      <c r="E19" s="116"/>
      <c r="F19" s="116"/>
      <c r="G19" s="132" t="s">
        <v>137</v>
      </c>
      <c r="H19" s="118" t="s">
        <v>52</v>
      </c>
      <c r="I19" s="119">
        <v>0</v>
      </c>
      <c r="J19" s="119">
        <v>0</v>
      </c>
      <c r="K19" s="119">
        <v>0</v>
      </c>
      <c r="L19" s="121">
        <v>0</v>
      </c>
      <c r="M19" s="131">
        <v>0</v>
      </c>
      <c r="N19" s="123"/>
      <c r="O19" s="124"/>
      <c r="P19" s="125"/>
    </row>
    <row r="20" spans="1:23">
      <c r="D20" s="134"/>
    </row>
    <row r="21" spans="1:23" ht="20.25" customHeight="1">
      <c r="B21" s="138" t="s">
        <v>138</v>
      </c>
      <c r="C21" s="139"/>
      <c r="D21" s="140" t="s">
        <v>31</v>
      </c>
      <c r="E21" s="141"/>
      <c r="F21" s="141"/>
      <c r="H21" s="142" t="s">
        <v>27</v>
      </c>
    </row>
    <row r="22" spans="1:23" s="127" customFormat="1" ht="20.25" customHeight="1">
      <c r="A22" s="125"/>
      <c r="B22" s="143"/>
      <c r="C22" s="141"/>
      <c r="D22" s="140" t="s">
        <v>46</v>
      </c>
      <c r="E22" s="141"/>
      <c r="F22" s="141"/>
      <c r="G22" s="136"/>
      <c r="H22" s="142" t="s">
        <v>53</v>
      </c>
      <c r="I22" s="142"/>
      <c r="J22" s="142"/>
      <c r="K22" s="136"/>
      <c r="L22" s="136"/>
      <c r="M22" s="137"/>
      <c r="Q22" s="125"/>
      <c r="R22" s="125"/>
      <c r="S22" s="125"/>
      <c r="T22" s="125"/>
      <c r="U22" s="125"/>
      <c r="V22" s="125"/>
      <c r="W22" s="125"/>
    </row>
    <row r="23" spans="1:23" s="127" customFormat="1" ht="20.25" customHeight="1">
      <c r="A23" s="125"/>
      <c r="B23" s="143"/>
      <c r="C23" s="141"/>
      <c r="D23" s="140" t="s">
        <v>32</v>
      </c>
      <c r="E23" s="141"/>
      <c r="F23" s="141"/>
      <c r="G23" s="136"/>
      <c r="H23" s="142" t="s">
        <v>54</v>
      </c>
      <c r="I23" s="142"/>
      <c r="J23" s="142"/>
      <c r="K23" s="136"/>
      <c r="L23" s="136"/>
      <c r="M23" s="137"/>
      <c r="Q23" s="125"/>
      <c r="R23" s="125"/>
      <c r="S23" s="125"/>
      <c r="T23" s="125"/>
      <c r="U23" s="125"/>
      <c r="V23" s="125"/>
      <c r="W23" s="125"/>
    </row>
    <row r="24" spans="1:23" s="127" customFormat="1" ht="15.75">
      <c r="A24" s="125"/>
      <c r="B24" s="143"/>
      <c r="C24" s="141"/>
      <c r="D24" s="140"/>
      <c r="E24" s="141"/>
      <c r="F24" s="141"/>
      <c r="G24" s="136"/>
      <c r="H24" s="136"/>
      <c r="I24" s="136"/>
      <c r="J24" s="136"/>
      <c r="K24" s="136"/>
      <c r="L24" s="136"/>
      <c r="M24" s="137"/>
      <c r="Q24" s="125"/>
      <c r="R24" s="125"/>
      <c r="S24" s="125"/>
      <c r="T24" s="125"/>
      <c r="U24" s="125"/>
      <c r="V24" s="125"/>
      <c r="W24" s="125"/>
    </row>
  </sheetData>
  <mergeCells count="20">
    <mergeCell ref="G5:G6"/>
    <mergeCell ref="H5:H6"/>
    <mergeCell ref="M5:M6"/>
    <mergeCell ref="N5:N6"/>
    <mergeCell ref="D3:E3"/>
    <mergeCell ref="A5:A6"/>
    <mergeCell ref="B5:B6"/>
    <mergeCell ref="C5:D6"/>
    <mergeCell ref="E5:E6"/>
    <mergeCell ref="F5:F6"/>
    <mergeCell ref="A1:B1"/>
    <mergeCell ref="C1:E1"/>
    <mergeCell ref="H1:I1"/>
    <mergeCell ref="J1:N1"/>
    <mergeCell ref="A2:A3"/>
    <mergeCell ref="B2:C3"/>
    <mergeCell ref="D2:E2"/>
    <mergeCell ref="H2:I3"/>
    <mergeCell ref="J2:J3"/>
    <mergeCell ref="K2:N3"/>
  </mergeCells>
  <conditionalFormatting sqref="A7:A19">
    <cfRule type="cellIs" dxfId="6" priority="5" stopIfTrue="1" operator="equal">
      <formula>3</formula>
    </cfRule>
    <cfRule type="cellIs" dxfId="5" priority="6" stopIfTrue="1" operator="equal">
      <formula>2</formula>
    </cfRule>
    <cfRule type="cellIs" dxfId="4" priority="7" stopIfTrue="1" operator="equal">
      <formula>1</formula>
    </cfRule>
  </conditionalFormatting>
  <conditionalFormatting sqref="A7:A19">
    <cfRule type="cellIs" dxfId="3" priority="4" stopIfTrue="1" operator="equal">
      <formula>3</formula>
    </cfRule>
  </conditionalFormatting>
  <conditionalFormatting sqref="A7">
    <cfRule type="cellIs" dxfId="2" priority="3" operator="equal">
      <formula>1</formula>
    </cfRule>
  </conditionalFormatting>
  <conditionalFormatting sqref="A8">
    <cfRule type="cellIs" dxfId="1" priority="2" operator="between">
      <formula>1</formula>
      <formula>4</formula>
    </cfRule>
  </conditionalFormatting>
  <conditionalFormatting sqref="A9">
    <cfRule type="cellIs" dxfId="0" priority="1" operator="equal">
      <formula>3</formula>
    </cfRule>
  </conditionalFormatting>
  <printOptions horizontalCentered="1"/>
  <pageMargins left="0.23622047244094491" right="0.27559055118110237" top="1.1811023622047245" bottom="0.19685039370078741" header="0.23622047244094491" footer="0.23622047244094491"/>
  <pageSetup paperSize="9" orientation="landscape" horizontalDpi="4294967295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O34"/>
  <sheetViews>
    <sheetView tabSelected="1" zoomScale="80" zoomScaleNormal="80" workbookViewId="0">
      <selection activeCell="F15" sqref="F15"/>
    </sheetView>
  </sheetViews>
  <sheetFormatPr defaultRowHeight="12.75"/>
  <cols>
    <col min="1" max="1" width="11.140625" style="55" customWidth="1"/>
    <col min="2" max="2" width="10.42578125" style="4" customWidth="1"/>
    <col min="3" max="3" width="27.5703125" style="2" customWidth="1"/>
    <col min="4" max="4" width="17.42578125" style="2" customWidth="1"/>
    <col min="5" max="5" width="14.28515625" style="2" customWidth="1"/>
    <col min="6" max="6" width="10.7109375" style="4" customWidth="1"/>
    <col min="7" max="8" width="10.28515625" style="2" customWidth="1"/>
    <col min="9" max="9" width="10.28515625" style="2" bestFit="1" customWidth="1"/>
    <col min="10" max="12" width="9.140625" style="2"/>
    <col min="13" max="13" width="11.85546875" style="2" customWidth="1"/>
    <col min="14" max="16384" width="9.140625" style="2"/>
  </cols>
  <sheetData>
    <row r="1" spans="1:15" ht="73.5" customHeight="1">
      <c r="A1" s="182" t="s">
        <v>6</v>
      </c>
      <c r="B1" s="183"/>
      <c r="C1" s="184" t="s">
        <v>24</v>
      </c>
      <c r="D1" s="185"/>
      <c r="E1" s="75"/>
      <c r="F1" s="45"/>
      <c r="G1" s="182" t="s">
        <v>0</v>
      </c>
      <c r="H1" s="183"/>
      <c r="I1" s="186" t="s">
        <v>47</v>
      </c>
      <c r="J1" s="187"/>
      <c r="K1" s="187"/>
      <c r="L1" s="187"/>
      <c r="M1" s="187"/>
      <c r="N1" s="69"/>
    </row>
    <row r="2" spans="1:15" ht="34.5" customHeight="1">
      <c r="A2" s="188" t="s">
        <v>139</v>
      </c>
      <c r="B2" s="190" t="s">
        <v>5</v>
      </c>
      <c r="C2" s="191"/>
      <c r="D2" s="95">
        <v>42882</v>
      </c>
      <c r="E2" s="76"/>
      <c r="F2" s="45"/>
      <c r="G2" s="190" t="s">
        <v>2</v>
      </c>
      <c r="H2" s="191"/>
      <c r="I2" s="194" t="s">
        <v>17</v>
      </c>
      <c r="J2" s="196" t="s">
        <v>34</v>
      </c>
      <c r="K2" s="197"/>
      <c r="L2" s="197"/>
      <c r="M2" s="197"/>
      <c r="N2" s="70"/>
    </row>
    <row r="3" spans="1:15" ht="30.75" customHeight="1">
      <c r="A3" s="189"/>
      <c r="B3" s="192"/>
      <c r="C3" s="193"/>
      <c r="D3" s="96">
        <v>42884</v>
      </c>
      <c r="E3" s="76"/>
      <c r="F3" s="45"/>
      <c r="G3" s="192"/>
      <c r="H3" s="193"/>
      <c r="I3" s="195"/>
      <c r="J3" s="198"/>
      <c r="K3" s="199"/>
      <c r="L3" s="199"/>
      <c r="M3" s="199"/>
      <c r="N3" s="70"/>
    </row>
    <row r="4" spans="1:15" ht="6" customHeight="1">
      <c r="A4" s="56"/>
      <c r="B4" s="66"/>
      <c r="C4" s="67"/>
      <c r="D4" s="33"/>
      <c r="E4" s="32"/>
      <c r="F4" s="45"/>
      <c r="G4" s="66"/>
      <c r="H4" s="67"/>
      <c r="I4" s="65"/>
      <c r="J4" s="63"/>
      <c r="K4" s="64"/>
      <c r="L4" s="34"/>
      <c r="M4" s="64"/>
      <c r="N4" s="31"/>
    </row>
    <row r="5" spans="1:15" ht="15" customHeight="1">
      <c r="A5" s="202" t="s">
        <v>7</v>
      </c>
      <c r="B5" s="204" t="s">
        <v>8</v>
      </c>
      <c r="C5" s="206" t="s">
        <v>9</v>
      </c>
      <c r="D5" s="208" t="s">
        <v>3</v>
      </c>
      <c r="E5" s="200" t="s">
        <v>62</v>
      </c>
      <c r="F5" s="180" t="s">
        <v>55</v>
      </c>
      <c r="G5" s="212" t="s">
        <v>4</v>
      </c>
      <c r="H5" s="211" t="s">
        <v>10</v>
      </c>
      <c r="I5" s="210" t="s">
        <v>11</v>
      </c>
      <c r="J5" s="210" t="s">
        <v>12</v>
      </c>
      <c r="K5" s="205" t="s">
        <v>13</v>
      </c>
      <c r="L5" s="204" t="s">
        <v>14</v>
      </c>
      <c r="M5" s="210" t="s">
        <v>15</v>
      </c>
    </row>
    <row r="6" spans="1:15" ht="31.5" customHeight="1">
      <c r="A6" s="203"/>
      <c r="B6" s="205"/>
      <c r="C6" s="207"/>
      <c r="D6" s="201"/>
      <c r="E6" s="201"/>
      <c r="F6" s="181"/>
      <c r="G6" s="213"/>
      <c r="H6" s="211"/>
      <c r="I6" s="211"/>
      <c r="J6" s="211"/>
      <c r="K6" s="209"/>
      <c r="L6" s="205"/>
      <c r="M6" s="211"/>
    </row>
    <row r="7" spans="1:15" ht="30" customHeight="1">
      <c r="A7" s="68">
        <v>1</v>
      </c>
      <c r="B7" s="87" t="s">
        <v>35</v>
      </c>
      <c r="C7" s="79" t="s">
        <v>88</v>
      </c>
      <c r="D7" s="85"/>
      <c r="E7" s="77"/>
      <c r="F7" s="73" t="s">
        <v>78</v>
      </c>
      <c r="G7" s="38" t="s">
        <v>17</v>
      </c>
      <c r="H7" s="49">
        <v>2.2488425925925926E-3</v>
      </c>
      <c r="I7" s="49" t="s">
        <v>87</v>
      </c>
      <c r="J7" s="49">
        <v>2.5266203703703705E-3</v>
      </c>
      <c r="K7" s="49">
        <v>2.1770833333333334E-3</v>
      </c>
      <c r="L7" s="49" t="s">
        <v>93</v>
      </c>
      <c r="M7" s="49">
        <v>4.386574074074074E-3</v>
      </c>
      <c r="O7" s="2" t="s">
        <v>23</v>
      </c>
    </row>
    <row r="8" spans="1:15" ht="29.25" customHeight="1">
      <c r="A8" s="84">
        <v>2</v>
      </c>
      <c r="B8" s="87" t="s">
        <v>37</v>
      </c>
      <c r="C8" s="79" t="s">
        <v>72</v>
      </c>
      <c r="D8" s="85"/>
      <c r="E8" s="77"/>
      <c r="F8" s="73" t="s">
        <v>85</v>
      </c>
      <c r="G8" s="38" t="s">
        <v>17</v>
      </c>
      <c r="H8" s="49" t="s">
        <v>86</v>
      </c>
      <c r="I8" s="49">
        <v>2.3541666666666667E-3</v>
      </c>
      <c r="J8" s="49" t="s">
        <v>91</v>
      </c>
      <c r="K8" s="49">
        <v>2.2256944444444446E-3</v>
      </c>
      <c r="L8" s="36" t="s">
        <v>93</v>
      </c>
      <c r="M8" s="36" t="s">
        <v>97</v>
      </c>
    </row>
    <row r="9" spans="1:15" ht="29.25" customHeight="1">
      <c r="A9" s="68">
        <v>3</v>
      </c>
      <c r="B9" s="87" t="s">
        <v>36</v>
      </c>
      <c r="C9" s="79" t="s">
        <v>73</v>
      </c>
      <c r="D9" s="85"/>
      <c r="E9" s="77"/>
      <c r="F9" s="73"/>
      <c r="G9" s="38" t="s">
        <v>17</v>
      </c>
      <c r="H9" s="49">
        <v>2.4224537037037036E-3</v>
      </c>
      <c r="I9" s="49">
        <v>2.3877314814814816E-3</v>
      </c>
      <c r="J9" s="49">
        <v>2.3379629629629631E-3</v>
      </c>
      <c r="K9" s="49" t="s">
        <v>95</v>
      </c>
      <c r="L9" s="49">
        <v>2.2106481481481478E-3</v>
      </c>
      <c r="M9" s="39" t="s">
        <v>86</v>
      </c>
    </row>
    <row r="10" spans="1:15" ht="29.25" customHeight="1">
      <c r="A10" s="68">
        <v>4</v>
      </c>
      <c r="B10" s="87" t="s">
        <v>38</v>
      </c>
      <c r="C10" s="79" t="s">
        <v>66</v>
      </c>
      <c r="D10" s="85"/>
      <c r="E10" s="77"/>
      <c r="F10" s="73" t="s">
        <v>79</v>
      </c>
      <c r="G10" s="38" t="s">
        <v>17</v>
      </c>
      <c r="H10" s="49">
        <v>2.4490740740740744E-3</v>
      </c>
      <c r="I10" s="49">
        <v>2.3935185185185183E-3</v>
      </c>
      <c r="J10" s="49">
        <v>2.4675925925925924E-3</v>
      </c>
      <c r="K10" s="50">
        <v>2.3796296296296295E-3</v>
      </c>
      <c r="L10" s="50">
        <v>2.4814814814814816E-3</v>
      </c>
      <c r="M10" s="261"/>
    </row>
    <row r="11" spans="1:15" ht="29.25" customHeight="1">
      <c r="A11" s="68">
        <v>5</v>
      </c>
      <c r="B11" s="87" t="s">
        <v>42</v>
      </c>
      <c r="C11" s="79" t="s">
        <v>70</v>
      </c>
      <c r="D11" s="85" t="s">
        <v>3</v>
      </c>
      <c r="E11" s="77" t="s">
        <v>75</v>
      </c>
      <c r="F11" s="73" t="s">
        <v>83</v>
      </c>
      <c r="G11" s="38" t="s">
        <v>17</v>
      </c>
      <c r="H11" s="49">
        <v>2.9513888888888888E-3</v>
      </c>
      <c r="I11" s="49">
        <v>2.5369212962962962E-3</v>
      </c>
      <c r="J11" s="36">
        <v>2.5289351851851853E-3</v>
      </c>
      <c r="K11" s="50">
        <v>2.4435185185185189E-3</v>
      </c>
      <c r="L11" s="50">
        <v>2.6226851851851849E-3</v>
      </c>
      <c r="M11" s="261"/>
    </row>
    <row r="12" spans="1:15" ht="29.25" customHeight="1">
      <c r="A12" s="84">
        <v>6</v>
      </c>
      <c r="B12" s="87" t="s">
        <v>41</v>
      </c>
      <c r="C12" s="79" t="s">
        <v>68</v>
      </c>
      <c r="D12" s="85"/>
      <c r="E12" s="77"/>
      <c r="F12" s="73" t="s">
        <v>81</v>
      </c>
      <c r="G12" s="38" t="s">
        <v>17</v>
      </c>
      <c r="H12" s="49" t="s">
        <v>86</v>
      </c>
      <c r="I12" s="49">
        <v>2.5270833333333334E-3</v>
      </c>
      <c r="J12" s="49">
        <v>2.9004629629629628E-3</v>
      </c>
      <c r="K12" s="50">
        <v>2.5763888888888889E-3</v>
      </c>
      <c r="L12" s="50">
        <v>2.5208333333333333E-3</v>
      </c>
      <c r="M12" s="261"/>
    </row>
    <row r="13" spans="1:15" ht="29.25" customHeight="1">
      <c r="A13" s="57">
        <v>7</v>
      </c>
      <c r="B13" s="87" t="s">
        <v>40</v>
      </c>
      <c r="C13" s="79" t="s">
        <v>71</v>
      </c>
      <c r="D13" s="85"/>
      <c r="E13" s="77"/>
      <c r="F13" s="73" t="s">
        <v>84</v>
      </c>
      <c r="G13" s="38" t="s">
        <v>17</v>
      </c>
      <c r="H13" s="49">
        <v>2.4537037037037036E-3</v>
      </c>
      <c r="I13" s="49">
        <v>2.6886574074074074E-3</v>
      </c>
      <c r="J13" s="49" t="s">
        <v>90</v>
      </c>
      <c r="K13" s="50">
        <v>2.5256944444444446E-3</v>
      </c>
      <c r="L13" s="50">
        <v>2.7175925925925926E-3</v>
      </c>
      <c r="M13" s="261"/>
    </row>
    <row r="14" spans="1:15" ht="29.25" customHeight="1">
      <c r="A14" s="57">
        <v>8</v>
      </c>
      <c r="B14" s="87" t="s">
        <v>48</v>
      </c>
      <c r="C14" s="79" t="s">
        <v>64</v>
      </c>
      <c r="D14" s="85"/>
      <c r="E14" s="77"/>
      <c r="F14" s="73" t="s">
        <v>77</v>
      </c>
      <c r="G14" s="38" t="s">
        <v>17</v>
      </c>
      <c r="H14" s="49">
        <v>2.3124999999999999E-3</v>
      </c>
      <c r="I14" s="49" t="s">
        <v>86</v>
      </c>
      <c r="J14" s="49" t="s">
        <v>86</v>
      </c>
      <c r="K14" s="50">
        <v>2.6261574074074073E-3</v>
      </c>
      <c r="L14" s="50" t="s">
        <v>86</v>
      </c>
      <c r="M14" s="261"/>
    </row>
    <row r="15" spans="1:15" ht="29.25" customHeight="1">
      <c r="A15" s="57">
        <v>9</v>
      </c>
      <c r="B15" s="87" t="s">
        <v>39</v>
      </c>
      <c r="C15" s="79" t="s">
        <v>63</v>
      </c>
      <c r="D15" s="85"/>
      <c r="E15" s="77"/>
      <c r="F15" s="73" t="s">
        <v>76</v>
      </c>
      <c r="G15" s="38" t="s">
        <v>17</v>
      </c>
      <c r="H15" s="49" t="s">
        <v>86</v>
      </c>
      <c r="I15" s="49">
        <v>2.4444444444444444E-3</v>
      </c>
      <c r="J15" s="49" t="s">
        <v>86</v>
      </c>
      <c r="K15" s="50" t="s">
        <v>94</v>
      </c>
      <c r="L15" s="50" t="s">
        <v>93</v>
      </c>
      <c r="M15" s="261"/>
    </row>
    <row r="16" spans="1:15" ht="29.25" customHeight="1">
      <c r="A16" s="57">
        <v>10</v>
      </c>
      <c r="B16" s="87" t="s">
        <v>44</v>
      </c>
      <c r="C16" s="79" t="s">
        <v>67</v>
      </c>
      <c r="D16" s="85" t="s">
        <v>3</v>
      </c>
      <c r="E16" s="77" t="s">
        <v>74</v>
      </c>
      <c r="F16" s="73" t="s">
        <v>80</v>
      </c>
      <c r="G16" s="38" t="s">
        <v>17</v>
      </c>
      <c r="H16" s="49">
        <v>2.5578703703703705E-3</v>
      </c>
      <c r="I16" s="49">
        <v>2.6006944444444445E-3</v>
      </c>
      <c r="J16" s="49">
        <v>2.5484953703703702E-3</v>
      </c>
      <c r="K16" s="50"/>
      <c r="L16" s="50">
        <v>2.5247685185185186E-3</v>
      </c>
      <c r="M16" s="261"/>
    </row>
    <row r="17" spans="1:13" ht="29.25" customHeight="1">
      <c r="A17" s="57">
        <v>11</v>
      </c>
      <c r="B17" s="87" t="s">
        <v>43</v>
      </c>
      <c r="C17" s="79" t="s">
        <v>65</v>
      </c>
      <c r="D17" s="85"/>
      <c r="E17" s="77"/>
      <c r="F17" s="73"/>
      <c r="G17" s="38" t="s">
        <v>59</v>
      </c>
      <c r="H17" s="49">
        <v>2.5462962962962961E-3</v>
      </c>
      <c r="I17" s="49" t="s">
        <v>86</v>
      </c>
      <c r="J17" s="39" t="s">
        <v>89</v>
      </c>
      <c r="K17" s="260"/>
      <c r="L17" s="260"/>
      <c r="M17" s="261"/>
    </row>
    <row r="18" spans="1:13" ht="29.25" customHeight="1">
      <c r="A18" s="58">
        <v>12</v>
      </c>
      <c r="B18" s="59" t="s">
        <v>45</v>
      </c>
      <c r="C18" s="79" t="s">
        <v>69</v>
      </c>
      <c r="D18" s="43"/>
      <c r="E18" s="78"/>
      <c r="F18" s="72" t="s">
        <v>82</v>
      </c>
      <c r="G18" s="44" t="s">
        <v>17</v>
      </c>
      <c r="H18" s="50">
        <v>3.1134259259259257E-3</v>
      </c>
      <c r="I18" s="50">
        <v>2.6504629629629625E-3</v>
      </c>
      <c r="J18" s="50">
        <v>2.7025462962962962E-3</v>
      </c>
      <c r="K18" s="261"/>
      <c r="L18" s="261"/>
      <c r="M18" s="261"/>
    </row>
    <row r="19" spans="1:13" ht="26.25" hidden="1" customHeight="1">
      <c r="A19" s="57"/>
      <c r="B19" s="37"/>
      <c r="C19" s="41"/>
      <c r="D19" s="35"/>
      <c r="E19" s="35"/>
      <c r="F19" s="38"/>
      <c r="G19" s="38"/>
      <c r="H19" s="49"/>
      <c r="I19" s="50"/>
      <c r="J19" s="49"/>
      <c r="K19" s="259" t="s">
        <v>50</v>
      </c>
      <c r="L19" s="259" t="s">
        <v>50</v>
      </c>
      <c r="M19" s="262" t="s">
        <v>50</v>
      </c>
    </row>
    <row r="20" spans="1:13" ht="26.25" hidden="1" customHeight="1">
      <c r="A20" s="57"/>
      <c r="B20" s="40"/>
      <c r="C20" s="41"/>
      <c r="D20" s="35"/>
      <c r="E20" s="35"/>
      <c r="F20" s="38"/>
      <c r="G20" s="38"/>
      <c r="H20" s="49"/>
      <c r="I20" s="50"/>
      <c r="J20" s="49"/>
      <c r="K20" s="49" t="s">
        <v>50</v>
      </c>
      <c r="L20" s="49" t="s">
        <v>50</v>
      </c>
      <c r="M20" s="36" t="s">
        <v>50</v>
      </c>
    </row>
    <row r="21" spans="1:13" ht="26.25" hidden="1" customHeight="1">
      <c r="A21" s="58"/>
      <c r="B21" s="40"/>
      <c r="C21" s="51"/>
      <c r="D21" s="62"/>
      <c r="E21" s="62"/>
      <c r="F21" s="44"/>
      <c r="G21" s="44"/>
      <c r="H21" s="50"/>
      <c r="I21" s="50"/>
      <c r="J21" s="50"/>
      <c r="K21" s="50" t="s">
        <v>50</v>
      </c>
      <c r="L21" s="50" t="s">
        <v>50</v>
      </c>
      <c r="M21" s="39" t="s">
        <v>50</v>
      </c>
    </row>
    <row r="22" spans="1:13" ht="26.25" hidden="1" customHeight="1">
      <c r="A22" s="68"/>
      <c r="B22" s="37"/>
      <c r="C22" s="41"/>
      <c r="D22" s="35"/>
      <c r="E22" s="35"/>
      <c r="F22" s="38"/>
      <c r="G22" s="38"/>
      <c r="H22" s="49"/>
      <c r="I22" s="36"/>
      <c r="J22" s="36"/>
      <c r="K22" s="36" t="s">
        <v>50</v>
      </c>
      <c r="L22" s="36" t="s">
        <v>50</v>
      </c>
      <c r="M22" s="36" t="s">
        <v>50</v>
      </c>
    </row>
    <row r="23" spans="1:13" ht="26.25" hidden="1" customHeight="1">
      <c r="A23" s="58"/>
      <c r="B23" s="40"/>
      <c r="C23" s="51"/>
      <c r="D23" s="52"/>
      <c r="E23" s="52"/>
      <c r="F23" s="44"/>
      <c r="G23" s="44"/>
      <c r="H23" s="50"/>
      <c r="I23" s="50"/>
      <c r="J23" s="50"/>
      <c r="K23" s="50" t="s">
        <v>50</v>
      </c>
      <c r="L23" s="50" t="s">
        <v>50</v>
      </c>
      <c r="M23" s="39" t="s">
        <v>50</v>
      </c>
    </row>
    <row r="24" spans="1:13" ht="26.25" hidden="1" customHeight="1">
      <c r="A24" s="68" t="e">
        <f t="shared" ref="A24:A29" si="0">IF(M24="","",RANK(M24,$M$7:$M$29,1))</f>
        <v>#REF!</v>
      </c>
      <c r="B24" s="37" t="e">
        <f>IF(ISNA(VLOOKUP(C24,#REF!:#REF!,12,FALSE)),"",VLOOKUP(C24,#REF!:#REF!,12,FALSE))</f>
        <v>#REF!</v>
      </c>
      <c r="C24" s="41"/>
      <c r="D24" s="35" t="e">
        <f>IF(ISNA(VLOOKUP(C24,#REF!,2,FALSE)), "", VLOOKUP(C24,#REF!,2,FALSE))</f>
        <v>#REF!</v>
      </c>
      <c r="E24" s="35"/>
      <c r="F24" s="38" t="e">
        <f>IF(ISNA(VLOOKUP(C24,#REF!,3,FALSE)), "", VLOOKUP(C24,#REF!,3,FALSE))</f>
        <v>#REF!</v>
      </c>
      <c r="G24" s="38" t="e">
        <f>IF(ISNA(VLOOKUP(C24,#REF!,4,FALSE)), "", VLOOKUP(C24,#REF!,4,FALSE))</f>
        <v>#REF!</v>
      </c>
      <c r="H24" s="49" t="e">
        <f>IF(ISNA(VLOOKUP(C24,#REF!,3,FALSE)), "", VLOOKUP(C24,#REF!,3,FALSE))</f>
        <v>#REF!</v>
      </c>
      <c r="I24" s="36" t="e">
        <f>IF(ISNA(VLOOKUP(C24,#REF!,3,FALSE)), "", VLOOKUP(C24,#REF!,3,FALSE))</f>
        <v>#REF!</v>
      </c>
      <c r="J24" s="36" t="e">
        <f>IF(ISNA(VLOOKUP(C24,#REF!,3,FALSE)), "", VLOOKUP(C24,#REF!,3,FALSE))</f>
        <v>#REF!</v>
      </c>
      <c r="K24" s="36" t="e">
        <f>IF(ISNA(VLOOKUP(C24,#REF!,3,FALSE)), "", VLOOKUP(C24,#REF!,3,FALSE))</f>
        <v>#REF!</v>
      </c>
      <c r="L24" s="36" t="e">
        <f>IF(ISNA(VLOOKUP(C24,#REF!,3,FALSE)), "", VLOOKUP(C24,#REF!,3,FALSE))</f>
        <v>#REF!</v>
      </c>
      <c r="M24" s="36" t="e">
        <f>IF(ISNA(VLOOKUP(C24,#REF!,3,FALSE)), "", VLOOKUP(C24,#REF!,3,FALSE))</f>
        <v>#REF!</v>
      </c>
    </row>
    <row r="25" spans="1:13" ht="26.25" hidden="1" customHeight="1">
      <c r="A25" s="68" t="e">
        <f t="shared" si="0"/>
        <v>#REF!</v>
      </c>
      <c r="B25" s="37" t="e">
        <f>IF(ISNA(VLOOKUP(C25,#REF!:#REF!,12,FALSE)),"",VLOOKUP(C25,#REF!:#REF!,12,FALSE))</f>
        <v>#REF!</v>
      </c>
      <c r="C25" s="41"/>
      <c r="D25" s="35" t="e">
        <f>IF(ISNA(VLOOKUP(C25,#REF!,2,FALSE)), "", VLOOKUP(C25,#REF!,2,FALSE))</f>
        <v>#REF!</v>
      </c>
      <c r="E25" s="35"/>
      <c r="F25" s="38" t="e">
        <f>IF(ISNA(VLOOKUP(C25,#REF!,3,FALSE)), "", VLOOKUP(C25,#REF!,3,FALSE))</f>
        <v>#REF!</v>
      </c>
      <c r="G25" s="38" t="e">
        <f>IF(ISNA(VLOOKUP(C25,#REF!,4,FALSE)), "", VLOOKUP(C25,#REF!,4,FALSE))</f>
        <v>#REF!</v>
      </c>
      <c r="H25" s="49" t="e">
        <f>IF(ISNA(VLOOKUP(C25,#REF!,3,FALSE)), "", VLOOKUP(C25,#REF!,3,FALSE))</f>
        <v>#REF!</v>
      </c>
      <c r="I25" s="36" t="e">
        <f>IF(ISNA(VLOOKUP(C25,#REF!,3,FALSE)), "", VLOOKUP(C25,#REF!,3,FALSE))</f>
        <v>#REF!</v>
      </c>
      <c r="J25" s="36" t="e">
        <f>IF(ISNA(VLOOKUP(C25,#REF!,3,FALSE)), "", VLOOKUP(C25,#REF!,3,FALSE))</f>
        <v>#REF!</v>
      </c>
      <c r="K25" s="36" t="e">
        <f>IF(ISNA(VLOOKUP(C25,#REF!,3,FALSE)), "", VLOOKUP(C25,#REF!,3,FALSE))</f>
        <v>#REF!</v>
      </c>
      <c r="L25" s="36" t="e">
        <f>IF(ISNA(VLOOKUP(C25,#REF!,3,FALSE)), "", VLOOKUP(C25,#REF!,3,FALSE))</f>
        <v>#REF!</v>
      </c>
      <c r="M25" s="36" t="e">
        <f>IF(ISNA(VLOOKUP(C25,#REF!,3,FALSE)), "", VLOOKUP(C25,#REF!,3,FALSE))</f>
        <v>#REF!</v>
      </c>
    </row>
    <row r="26" spans="1:13" ht="26.25" hidden="1" customHeight="1">
      <c r="A26" s="68" t="e">
        <f t="shared" si="0"/>
        <v>#REF!</v>
      </c>
      <c r="B26" s="37" t="e">
        <f>IF(ISNA(VLOOKUP(C26,#REF!:#REF!,12,FALSE)),"",VLOOKUP(C26,#REF!:#REF!,12,FALSE))</f>
        <v>#REF!</v>
      </c>
      <c r="C26" s="41"/>
      <c r="D26" s="35" t="e">
        <f>IF(ISNA(VLOOKUP(C26,#REF!,2,FALSE)), "", VLOOKUP(C26,#REF!,2,FALSE))</f>
        <v>#REF!</v>
      </c>
      <c r="E26" s="35"/>
      <c r="F26" s="38" t="e">
        <f>IF(ISNA(VLOOKUP(C26,#REF!,3,FALSE)), "", VLOOKUP(C26,#REF!,3,FALSE))</f>
        <v>#REF!</v>
      </c>
      <c r="G26" s="38" t="e">
        <f>IF(ISNA(VLOOKUP(C26,#REF!,4,FALSE)), "", VLOOKUP(C26,#REF!,4,FALSE))</f>
        <v>#REF!</v>
      </c>
      <c r="H26" s="49" t="e">
        <f>IF(ISNA(VLOOKUP(C26,#REF!,3,FALSE)), "", VLOOKUP(C26,#REF!,3,FALSE))</f>
        <v>#REF!</v>
      </c>
      <c r="I26" s="36" t="e">
        <f>IF(ISNA(VLOOKUP(C26,#REF!,3,FALSE)), "", VLOOKUP(C26,#REF!,3,FALSE))</f>
        <v>#REF!</v>
      </c>
      <c r="J26" s="36" t="e">
        <f>IF(ISNA(VLOOKUP(C26,#REF!,3,FALSE)), "", VLOOKUP(C26,#REF!,3,FALSE))</f>
        <v>#REF!</v>
      </c>
      <c r="K26" s="36" t="e">
        <f>IF(ISNA(VLOOKUP(C26,#REF!,3,FALSE)), "", VLOOKUP(C26,#REF!,3,FALSE))</f>
        <v>#REF!</v>
      </c>
      <c r="L26" s="36" t="e">
        <f>IF(ISNA(VLOOKUP(C26,#REF!,3,FALSE)), "", VLOOKUP(C26,#REF!,3,FALSE))</f>
        <v>#REF!</v>
      </c>
      <c r="M26" s="36" t="e">
        <f>IF(ISNA(VLOOKUP(C26,#REF!,3,FALSE)), "", VLOOKUP(C26,#REF!,3,FALSE))</f>
        <v>#REF!</v>
      </c>
    </row>
    <row r="27" spans="1:13" ht="26.25" hidden="1" customHeight="1">
      <c r="A27" s="68" t="e">
        <f t="shared" si="0"/>
        <v>#REF!</v>
      </c>
      <c r="B27" s="37" t="e">
        <f>IF(ISNA(VLOOKUP(C27,#REF!:#REF!,12,FALSE)),"",VLOOKUP(C27,#REF!:#REF!,12,FALSE))</f>
        <v>#REF!</v>
      </c>
      <c r="C27" s="41"/>
      <c r="D27" s="35" t="e">
        <f>IF(ISNA(VLOOKUP(C27,#REF!,2,FALSE)), "", VLOOKUP(C27,#REF!,2,FALSE))</f>
        <v>#REF!</v>
      </c>
      <c r="E27" s="35"/>
      <c r="F27" s="38" t="e">
        <f>IF(ISNA(VLOOKUP(C27,#REF!,3,FALSE)), "", VLOOKUP(C27,#REF!,3,FALSE))</f>
        <v>#REF!</v>
      </c>
      <c r="G27" s="38" t="e">
        <f>IF(ISNA(VLOOKUP(C27,#REF!,4,FALSE)), "", VLOOKUP(C27,#REF!,4,FALSE))</f>
        <v>#REF!</v>
      </c>
      <c r="H27" s="49" t="e">
        <f>IF(ISNA(VLOOKUP(C27,#REF!,3,FALSE)), "", VLOOKUP(C27,#REF!,3,FALSE))</f>
        <v>#REF!</v>
      </c>
      <c r="I27" s="36" t="e">
        <f>IF(ISNA(VLOOKUP(C27,#REF!,3,FALSE)), "", VLOOKUP(C27,#REF!,3,FALSE))</f>
        <v>#REF!</v>
      </c>
      <c r="J27" s="36" t="e">
        <f>IF(ISNA(VLOOKUP(C27,#REF!,3,FALSE)), "", VLOOKUP(C27,#REF!,3,FALSE))</f>
        <v>#REF!</v>
      </c>
      <c r="K27" s="36" t="e">
        <f>IF(ISNA(VLOOKUP(C27,#REF!,3,FALSE)), "", VLOOKUP(C27,#REF!,3,FALSE))</f>
        <v>#REF!</v>
      </c>
      <c r="L27" s="36" t="e">
        <f>IF(ISNA(VLOOKUP(C27,#REF!,3,FALSE)), "", VLOOKUP(C27,#REF!,3,FALSE))</f>
        <v>#REF!</v>
      </c>
      <c r="M27" s="36" t="e">
        <f>IF(ISNA(VLOOKUP(C27,#REF!,3,FALSE)), "", VLOOKUP(C27,#REF!,3,FALSE))</f>
        <v>#REF!</v>
      </c>
    </row>
    <row r="28" spans="1:13" ht="26.25" hidden="1" customHeight="1">
      <c r="A28" s="68" t="e">
        <f t="shared" si="0"/>
        <v>#REF!</v>
      </c>
      <c r="B28" s="37" t="e">
        <f>IF(ISNA(VLOOKUP(C28,#REF!:#REF!,12,FALSE)),"",VLOOKUP(C28,#REF!:#REF!,12,FALSE))</f>
        <v>#REF!</v>
      </c>
      <c r="C28" s="41"/>
      <c r="D28" s="35" t="e">
        <f>IF(ISNA(VLOOKUP(C28,#REF!,2,FALSE)), "", VLOOKUP(C28,#REF!,2,FALSE))</f>
        <v>#REF!</v>
      </c>
      <c r="E28" s="35"/>
      <c r="F28" s="38" t="e">
        <f>IF(ISNA(VLOOKUP(C28,#REF!,3,FALSE)), "", VLOOKUP(C28,#REF!,3,FALSE))</f>
        <v>#REF!</v>
      </c>
      <c r="G28" s="38" t="e">
        <f>IF(ISNA(VLOOKUP(C28,#REF!,4,FALSE)), "", VLOOKUP(C28,#REF!,4,FALSE))</f>
        <v>#REF!</v>
      </c>
      <c r="H28" s="49" t="e">
        <f>IF(ISNA(VLOOKUP(C28,#REF!,3,FALSE)), "", VLOOKUP(C28,#REF!,3,FALSE))</f>
        <v>#REF!</v>
      </c>
      <c r="I28" s="36" t="e">
        <f>IF(ISNA(VLOOKUP(C28,#REF!,3,FALSE)), "", VLOOKUP(C28,#REF!,3,FALSE))</f>
        <v>#REF!</v>
      </c>
      <c r="J28" s="36" t="e">
        <f>IF(ISNA(VLOOKUP(C28,#REF!,3,FALSE)), "", VLOOKUP(C28,#REF!,3,FALSE))</f>
        <v>#REF!</v>
      </c>
      <c r="K28" s="36" t="e">
        <f>IF(ISNA(VLOOKUP(C28,#REF!,3,FALSE)), "", VLOOKUP(C28,#REF!,3,FALSE))</f>
        <v>#REF!</v>
      </c>
      <c r="L28" s="36" t="e">
        <f>IF(ISNA(VLOOKUP(C28,#REF!,3,FALSE)), "", VLOOKUP(C28,#REF!,3,FALSE))</f>
        <v>#REF!</v>
      </c>
      <c r="M28" s="36" t="e">
        <f>IF(ISNA(VLOOKUP(C28,#REF!,3,FALSE)), "", VLOOKUP(C28,#REF!,3,FALSE))</f>
        <v>#REF!</v>
      </c>
    </row>
    <row r="29" spans="1:13" ht="26.25" hidden="1" customHeight="1">
      <c r="A29" s="68" t="e">
        <f t="shared" si="0"/>
        <v>#REF!</v>
      </c>
      <c r="B29" s="40" t="e">
        <f>IF(ISNA(VLOOKUP(C29,#REF!:#REF!,12,FALSE)),"",VLOOKUP(C29,#REF!:#REF!,12,FALSE))</f>
        <v>#REF!</v>
      </c>
      <c r="C29" s="42"/>
      <c r="D29" s="43" t="e">
        <f>IF(ISNA(VLOOKUP(C29,#REF!,2,FALSE)), "", VLOOKUP(C29,#REF!,2,FALSE))</f>
        <v>#REF!</v>
      </c>
      <c r="E29" s="43"/>
      <c r="F29" s="44" t="e">
        <f>IF(ISNA(VLOOKUP(C29,#REF!,3,FALSE)), "", VLOOKUP(C29,#REF!,3,FALSE))</f>
        <v>#REF!</v>
      </c>
      <c r="G29" s="44" t="e">
        <f>IF(ISNA(VLOOKUP(C29,#REF!,4,FALSE)), "", VLOOKUP(C29,#REF!,4,FALSE))</f>
        <v>#REF!</v>
      </c>
      <c r="H29" s="50" t="e">
        <f>IF(ISNA(VLOOKUP(C29,#REF!,3,FALSE)), "", VLOOKUP(C29,#REF!,3,FALSE))</f>
        <v>#REF!</v>
      </c>
      <c r="I29" s="39" t="e">
        <f>IF(ISNA(VLOOKUP(C29,#REF!,3,FALSE)), "", VLOOKUP(C29,#REF!,3,FALSE))</f>
        <v>#REF!</v>
      </c>
      <c r="J29" s="39" t="e">
        <f>IF(ISNA(VLOOKUP(C29,#REF!,3,FALSE)), "", VLOOKUP(C29,#REF!,3,FALSE))</f>
        <v>#REF!</v>
      </c>
      <c r="K29" s="39" t="e">
        <f>IF(ISNA(VLOOKUP(C29,#REF!,3,FALSE)), "", VLOOKUP(C29,#REF!,3,FALSE))</f>
        <v>#REF!</v>
      </c>
      <c r="L29" s="39" t="e">
        <f>IF(ISNA(VLOOKUP(C29,#REF!,3,FALSE)), "", VLOOKUP(C29,#REF!,3,FALSE))</f>
        <v>#REF!</v>
      </c>
      <c r="M29" s="39" t="e">
        <f>IF(ISNA(VLOOKUP(C29,#REF!,3,FALSE)), "", VLOOKUP(C29,#REF!,3,FALSE))</f>
        <v>#REF!</v>
      </c>
    </row>
    <row r="31" spans="1:13" ht="24" customHeight="1">
      <c r="C31" s="91" t="s">
        <v>25</v>
      </c>
      <c r="D31" s="92"/>
      <c r="E31" s="93"/>
      <c r="F31" s="74"/>
      <c r="G31" s="94" t="s">
        <v>29</v>
      </c>
      <c r="H31" s="74"/>
    </row>
    <row r="32" spans="1:13" ht="21" customHeight="1">
      <c r="C32" s="91" t="s">
        <v>26</v>
      </c>
      <c r="D32" s="92"/>
      <c r="E32" s="93"/>
      <c r="F32" s="74"/>
      <c r="G32" s="94" t="s">
        <v>27</v>
      </c>
      <c r="H32" s="74"/>
    </row>
    <row r="33" spans="3:8" ht="23.25" customHeight="1">
      <c r="C33" s="91" t="s">
        <v>26</v>
      </c>
      <c r="D33" s="92"/>
      <c r="E33" s="93"/>
      <c r="F33" s="74"/>
      <c r="G33" s="94" t="s">
        <v>28</v>
      </c>
      <c r="H33" s="74"/>
    </row>
    <row r="34" spans="3:8" ht="21" customHeight="1">
      <c r="C34" s="28"/>
      <c r="D34" s="28"/>
      <c r="E34" s="28"/>
      <c r="H34" s="60"/>
    </row>
  </sheetData>
  <sortState ref="A7:M18">
    <sortCondition ref="A7"/>
  </sortState>
  <mergeCells count="22">
    <mergeCell ref="L5:L6"/>
    <mergeCell ref="M5:M6"/>
    <mergeCell ref="G5:G6"/>
    <mergeCell ref="H5:H6"/>
    <mergeCell ref="I5:I6"/>
    <mergeCell ref="J5:J6"/>
    <mergeCell ref="F5:F6"/>
    <mergeCell ref="A1:B1"/>
    <mergeCell ref="C1:D1"/>
    <mergeCell ref="G1:H1"/>
    <mergeCell ref="I1:M1"/>
    <mergeCell ref="A2:A3"/>
    <mergeCell ref="B2:C3"/>
    <mergeCell ref="G2:H3"/>
    <mergeCell ref="I2:I3"/>
    <mergeCell ref="J2:M3"/>
    <mergeCell ref="E5:E6"/>
    <mergeCell ref="A5:A6"/>
    <mergeCell ref="B5:B6"/>
    <mergeCell ref="C5:C6"/>
    <mergeCell ref="D5:D6"/>
    <mergeCell ref="K5:K6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M30"/>
  <sheetViews>
    <sheetView zoomScaleNormal="100" workbookViewId="0">
      <selection activeCell="C1" sqref="C1:E1"/>
    </sheetView>
  </sheetViews>
  <sheetFormatPr defaultRowHeight="12.75"/>
  <cols>
    <col min="1" max="1" width="9.5703125" style="2" customWidth="1"/>
    <col min="2" max="2" width="7.5703125" style="4" bestFit="1" customWidth="1"/>
    <col min="3" max="3" width="9.140625" style="2"/>
    <col min="4" max="4" width="14.140625" style="2" customWidth="1"/>
    <col min="5" max="5" width="9.140625" style="2" bestFit="1" customWidth="1"/>
    <col min="6" max="7" width="9.28515625" style="2" customWidth="1"/>
    <col min="8" max="16384" width="9.140625" style="2"/>
  </cols>
  <sheetData>
    <row r="1" spans="1:13" ht="49.5" customHeight="1">
      <c r="A1" s="238" t="s">
        <v>6</v>
      </c>
      <c r="B1" s="239"/>
      <c r="C1" s="240" t="s">
        <v>24</v>
      </c>
      <c r="D1" s="241" t="s">
        <v>19</v>
      </c>
      <c r="E1" s="242"/>
      <c r="F1" s="5"/>
      <c r="G1" s="243" t="s">
        <v>0</v>
      </c>
      <c r="H1" s="244"/>
      <c r="I1" s="245" t="s">
        <v>18</v>
      </c>
      <c r="J1" s="246"/>
      <c r="K1" s="246"/>
      <c r="L1" s="246"/>
      <c r="M1" s="247"/>
    </row>
    <row r="2" spans="1:13" ht="58.5" customHeight="1">
      <c r="A2" s="21" t="s">
        <v>22</v>
      </c>
      <c r="B2" s="248" t="s">
        <v>5</v>
      </c>
      <c r="C2" s="249"/>
      <c r="D2" s="250" t="s">
        <v>92</v>
      </c>
      <c r="E2" s="251"/>
      <c r="F2" s="5"/>
      <c r="G2" s="252" t="s">
        <v>2</v>
      </c>
      <c r="H2" s="253"/>
      <c r="I2" s="6" t="s">
        <v>17</v>
      </c>
      <c r="J2" s="254" t="s">
        <v>51</v>
      </c>
      <c r="K2" s="254"/>
      <c r="L2" s="254"/>
      <c r="M2" s="254"/>
    </row>
    <row r="3" spans="1:13">
      <c r="A3" s="1"/>
      <c r="B3" s="7"/>
      <c r="C3" s="8"/>
      <c r="D3" s="8"/>
      <c r="E3" s="9"/>
      <c r="F3" s="9"/>
      <c r="G3" s="10"/>
      <c r="H3" s="10"/>
      <c r="I3" s="10"/>
      <c r="J3" s="10"/>
      <c r="K3" s="10"/>
      <c r="L3" s="10"/>
      <c r="M3" s="1"/>
    </row>
    <row r="4" spans="1:13" ht="12.75" customHeight="1">
      <c r="A4" s="204" t="s">
        <v>7</v>
      </c>
      <c r="B4" s="204" t="s">
        <v>8</v>
      </c>
      <c r="C4" s="206" t="s">
        <v>9</v>
      </c>
      <c r="D4" s="256"/>
      <c r="E4" s="230" t="s">
        <v>3</v>
      </c>
      <c r="F4" s="180" t="s">
        <v>55</v>
      </c>
      <c r="G4" s="212" t="s">
        <v>4</v>
      </c>
      <c r="H4" s="211" t="s">
        <v>10</v>
      </c>
      <c r="I4" s="211" t="s">
        <v>11</v>
      </c>
      <c r="J4" s="211" t="s">
        <v>12</v>
      </c>
      <c r="K4" s="209" t="s">
        <v>13</v>
      </c>
      <c r="L4" s="200" t="s">
        <v>14</v>
      </c>
      <c r="M4" s="211" t="s">
        <v>15</v>
      </c>
    </row>
    <row r="5" spans="1:13">
      <c r="A5" s="205"/>
      <c r="B5" s="205"/>
      <c r="C5" s="257"/>
      <c r="D5" s="258"/>
      <c r="E5" s="231"/>
      <c r="F5" s="181"/>
      <c r="G5" s="212"/>
      <c r="H5" s="211"/>
      <c r="I5" s="211"/>
      <c r="J5" s="211"/>
      <c r="K5" s="209"/>
      <c r="L5" s="255"/>
      <c r="M5" s="211"/>
    </row>
    <row r="6" spans="1:13" ht="12" customHeight="1">
      <c r="A6" s="236">
        <v>1</v>
      </c>
      <c r="B6" s="82">
        <v>1</v>
      </c>
      <c r="C6" s="218" t="s">
        <v>56</v>
      </c>
      <c r="D6" s="219"/>
      <c r="E6" s="224"/>
      <c r="F6" s="54">
        <v>23249</v>
      </c>
      <c r="G6" s="226" t="s">
        <v>17</v>
      </c>
      <c r="H6" s="220" t="s">
        <v>86</v>
      </c>
      <c r="I6" s="214" t="s">
        <v>93</v>
      </c>
      <c r="J6" s="214">
        <v>3.3912037037037036E-3</v>
      </c>
      <c r="K6" s="220" t="s">
        <v>33</v>
      </c>
      <c r="L6" s="220" t="s">
        <v>33</v>
      </c>
      <c r="M6" s="214">
        <v>7.1979166666666676E-3</v>
      </c>
    </row>
    <row r="7" spans="1:13" ht="12" customHeight="1">
      <c r="A7" s="237"/>
      <c r="B7" s="83">
        <v>2</v>
      </c>
      <c r="C7" s="216" t="s">
        <v>57</v>
      </c>
      <c r="D7" s="217"/>
      <c r="E7" s="225"/>
      <c r="F7" s="53">
        <v>22771</v>
      </c>
      <c r="G7" s="227"/>
      <c r="H7" s="221"/>
      <c r="I7" s="215"/>
      <c r="J7" s="215"/>
      <c r="K7" s="221"/>
      <c r="L7" s="221"/>
      <c r="M7" s="215"/>
    </row>
    <row r="8" spans="1:13" ht="12" customHeight="1">
      <c r="A8" s="235">
        <v>2</v>
      </c>
      <c r="B8" s="82">
        <v>5</v>
      </c>
      <c r="C8" s="218" t="s">
        <v>58</v>
      </c>
      <c r="D8" s="219"/>
      <c r="E8" s="224"/>
      <c r="F8" s="81">
        <v>24089</v>
      </c>
      <c r="G8" s="226" t="s">
        <v>17</v>
      </c>
      <c r="H8" s="214">
        <v>4.4988425925925925E-3</v>
      </c>
      <c r="I8" s="214">
        <v>5.0925925925925921E-3</v>
      </c>
      <c r="J8" s="214">
        <v>4.340277777777778E-3</v>
      </c>
      <c r="K8" s="220" t="s">
        <v>33</v>
      </c>
      <c r="L8" s="220" t="s">
        <v>33</v>
      </c>
      <c r="M8" s="214">
        <v>9.1226851851851851E-3</v>
      </c>
    </row>
    <row r="9" spans="1:13" ht="12" customHeight="1">
      <c r="A9" s="223"/>
      <c r="B9" s="83">
        <v>6</v>
      </c>
      <c r="C9" s="216" t="s">
        <v>49</v>
      </c>
      <c r="D9" s="217"/>
      <c r="E9" s="225"/>
      <c r="F9" s="80">
        <v>109709</v>
      </c>
      <c r="G9" s="227"/>
      <c r="H9" s="215"/>
      <c r="I9" s="215"/>
      <c r="J9" s="215"/>
      <c r="K9" s="221"/>
      <c r="L9" s="221"/>
      <c r="M9" s="215"/>
    </row>
    <row r="10" spans="1:13" hidden="1">
      <c r="A10" s="230"/>
      <c r="B10" s="46">
        <v>7</v>
      </c>
      <c r="C10" s="22" t="s">
        <v>20</v>
      </c>
      <c r="D10" s="23"/>
      <c r="E10" s="230"/>
      <c r="F10" s="26"/>
      <c r="G10" s="230" t="s">
        <v>17</v>
      </c>
      <c r="H10" s="232"/>
      <c r="I10" s="232"/>
      <c r="J10" s="234"/>
      <c r="K10" s="232"/>
      <c r="L10" s="232"/>
      <c r="M10" s="232"/>
    </row>
    <row r="11" spans="1:13" hidden="1">
      <c r="A11" s="231"/>
      <c r="B11" s="47">
        <v>8</v>
      </c>
      <c r="C11" s="24" t="s">
        <v>21</v>
      </c>
      <c r="D11" s="25"/>
      <c r="E11" s="231"/>
      <c r="F11" s="27"/>
      <c r="G11" s="231"/>
      <c r="H11" s="233"/>
      <c r="I11" s="233"/>
      <c r="J11" s="210"/>
      <c r="K11" s="233"/>
      <c r="L11" s="233"/>
      <c r="M11" s="233"/>
    </row>
    <row r="12" spans="1:13" ht="12.75" hidden="1" customHeight="1">
      <c r="A12" s="230">
        <v>10</v>
      </c>
      <c r="B12" s="3">
        <v>19</v>
      </c>
      <c r="C12" s="19"/>
      <c r="D12" s="20"/>
      <c r="E12" s="228"/>
      <c r="F12" s="15"/>
      <c r="G12" s="228"/>
      <c r="H12" s="220"/>
      <c r="I12" s="220"/>
      <c r="J12" s="220"/>
      <c r="K12" s="220"/>
      <c r="L12" s="220"/>
      <c r="M12" s="220"/>
    </row>
    <row r="13" spans="1:13" ht="12.75" hidden="1" customHeight="1">
      <c r="A13" s="231"/>
      <c r="B13" s="3">
        <v>20</v>
      </c>
      <c r="C13" s="19"/>
      <c r="D13" s="20"/>
      <c r="E13" s="229"/>
      <c r="F13" s="16"/>
      <c r="G13" s="229"/>
      <c r="H13" s="221"/>
      <c r="I13" s="221"/>
      <c r="J13" s="221"/>
      <c r="K13" s="221"/>
      <c r="L13" s="221"/>
      <c r="M13" s="221"/>
    </row>
    <row r="14" spans="1:13" ht="12.75" hidden="1" customHeight="1">
      <c r="A14" s="230">
        <v>11</v>
      </c>
      <c r="B14" s="3">
        <v>21</v>
      </c>
      <c r="C14" s="13"/>
      <c r="D14" s="17"/>
      <c r="E14" s="228"/>
      <c r="F14" s="15"/>
      <c r="G14" s="228"/>
      <c r="H14" s="220"/>
      <c r="I14" s="220"/>
      <c r="J14" s="220"/>
      <c r="K14" s="220"/>
      <c r="L14" s="220"/>
      <c r="M14" s="220"/>
    </row>
    <row r="15" spans="1:13" ht="12.75" hidden="1" customHeight="1">
      <c r="A15" s="231"/>
      <c r="B15" s="3">
        <v>22</v>
      </c>
      <c r="C15" s="14"/>
      <c r="D15" s="18"/>
      <c r="E15" s="229"/>
      <c r="F15" s="16"/>
      <c r="G15" s="229"/>
      <c r="H15" s="221"/>
      <c r="I15" s="221"/>
      <c r="J15" s="221"/>
      <c r="K15" s="221"/>
      <c r="L15" s="221"/>
      <c r="M15" s="221"/>
    </row>
    <row r="16" spans="1:13" ht="12.75" hidden="1" customHeight="1">
      <c r="A16" s="230">
        <v>12</v>
      </c>
      <c r="B16" s="3">
        <v>23</v>
      </c>
      <c r="C16" s="19"/>
      <c r="D16" s="20"/>
      <c r="E16" s="228"/>
      <c r="F16" s="15"/>
      <c r="G16" s="228"/>
      <c r="H16" s="220"/>
      <c r="I16" s="220"/>
      <c r="J16" s="220"/>
      <c r="K16" s="220"/>
      <c r="L16" s="220"/>
      <c r="M16" s="220"/>
    </row>
    <row r="17" spans="1:13" ht="12.75" hidden="1" customHeight="1">
      <c r="A17" s="231"/>
      <c r="B17" s="3">
        <v>24</v>
      </c>
      <c r="C17" s="19"/>
      <c r="D17" s="20"/>
      <c r="E17" s="229"/>
      <c r="F17" s="16"/>
      <c r="G17" s="229"/>
      <c r="H17" s="221"/>
      <c r="I17" s="221"/>
      <c r="J17" s="221"/>
      <c r="K17" s="221"/>
      <c r="L17" s="221"/>
      <c r="M17" s="221"/>
    </row>
    <row r="18" spans="1:13" ht="12.75" hidden="1" customHeight="1">
      <c r="A18" s="230">
        <v>6</v>
      </c>
      <c r="B18" s="3">
        <v>25</v>
      </c>
      <c r="C18" s="13"/>
      <c r="D18" s="17"/>
      <c r="E18" s="228"/>
      <c r="F18" s="15"/>
      <c r="G18" s="228"/>
      <c r="H18" s="220"/>
      <c r="I18" s="220"/>
      <c r="J18" s="220"/>
      <c r="K18" s="220"/>
      <c r="L18" s="220"/>
      <c r="M18" s="220"/>
    </row>
    <row r="19" spans="1:13" ht="12.75" hidden="1" customHeight="1">
      <c r="A19" s="231"/>
      <c r="B19" s="3">
        <v>26</v>
      </c>
      <c r="C19" s="14"/>
      <c r="D19" s="18"/>
      <c r="E19" s="229"/>
      <c r="F19" s="16"/>
      <c r="G19" s="229"/>
      <c r="H19" s="221"/>
      <c r="I19" s="221"/>
      <c r="J19" s="221"/>
      <c r="K19" s="221"/>
      <c r="L19" s="221"/>
      <c r="M19" s="221"/>
    </row>
    <row r="20" spans="1:13" ht="12.75" hidden="1" customHeight="1">
      <c r="A20" s="230">
        <v>2</v>
      </c>
      <c r="B20" s="3">
        <v>27</v>
      </c>
      <c r="C20" s="19"/>
      <c r="D20" s="20"/>
      <c r="E20" s="228"/>
      <c r="F20" s="15"/>
      <c r="G20" s="228"/>
      <c r="H20" s="220"/>
      <c r="I20" s="220"/>
      <c r="J20" s="220"/>
      <c r="K20" s="220"/>
      <c r="L20" s="220"/>
      <c r="M20" s="220"/>
    </row>
    <row r="21" spans="1:13" ht="12.75" hidden="1" customHeight="1">
      <c r="A21" s="231"/>
      <c r="B21" s="3">
        <v>28</v>
      </c>
      <c r="C21" s="19"/>
      <c r="D21" s="20"/>
      <c r="E21" s="229"/>
      <c r="F21" s="16"/>
      <c r="G21" s="229"/>
      <c r="H21" s="221"/>
      <c r="I21" s="221"/>
      <c r="J21" s="221"/>
      <c r="K21" s="221"/>
      <c r="L21" s="221"/>
      <c r="M21" s="221"/>
    </row>
    <row r="22" spans="1:13" ht="12.75" hidden="1" customHeight="1">
      <c r="A22" s="230">
        <v>3</v>
      </c>
      <c r="B22" s="3">
        <v>29</v>
      </c>
      <c r="C22" s="11"/>
      <c r="D22" s="17"/>
      <c r="E22" s="228"/>
      <c r="F22" s="15"/>
      <c r="G22" s="228"/>
      <c r="H22" s="220"/>
      <c r="I22" s="220"/>
      <c r="J22" s="220"/>
      <c r="K22" s="220"/>
      <c r="L22" s="220"/>
      <c r="M22" s="220"/>
    </row>
    <row r="23" spans="1:13" ht="12.75" hidden="1" customHeight="1">
      <c r="A23" s="231"/>
      <c r="B23" s="3">
        <v>30</v>
      </c>
      <c r="C23" s="12"/>
      <c r="D23" s="18"/>
      <c r="E23" s="229"/>
      <c r="F23" s="48"/>
      <c r="G23" s="229"/>
      <c r="H23" s="221"/>
      <c r="I23" s="221"/>
      <c r="J23" s="221"/>
      <c r="K23" s="221"/>
      <c r="L23" s="221"/>
      <c r="M23" s="221"/>
    </row>
    <row r="24" spans="1:13">
      <c r="A24" s="222">
        <v>3</v>
      </c>
      <c r="B24" s="86">
        <v>3</v>
      </c>
      <c r="C24" s="218" t="s">
        <v>60</v>
      </c>
      <c r="D24" s="219"/>
      <c r="E24" s="224"/>
      <c r="F24" s="81">
        <v>66309</v>
      </c>
      <c r="G24" s="226" t="s">
        <v>17</v>
      </c>
      <c r="H24" s="220" t="s">
        <v>86</v>
      </c>
      <c r="I24" s="214">
        <v>2.9282407407407412E-3</v>
      </c>
      <c r="J24" s="214" t="s">
        <v>86</v>
      </c>
      <c r="K24" s="220" t="s">
        <v>33</v>
      </c>
      <c r="L24" s="220" t="s">
        <v>33</v>
      </c>
      <c r="M24" s="214" t="s">
        <v>96</v>
      </c>
    </row>
    <row r="25" spans="1:13" ht="12.75" customHeight="1">
      <c r="A25" s="223"/>
      <c r="B25" s="83">
        <v>4</v>
      </c>
      <c r="C25" s="216" t="s">
        <v>61</v>
      </c>
      <c r="D25" s="217"/>
      <c r="E25" s="225"/>
      <c r="F25" s="53">
        <v>22464</v>
      </c>
      <c r="G25" s="227"/>
      <c r="H25" s="221"/>
      <c r="I25" s="215"/>
      <c r="J25" s="215"/>
      <c r="K25" s="221"/>
      <c r="L25" s="221"/>
      <c r="M25" s="215"/>
    </row>
    <row r="26" spans="1:13" ht="12.75" customHeight="1">
      <c r="A26" s="88"/>
      <c r="B26" s="88"/>
      <c r="C26" s="89"/>
      <c r="D26" s="89"/>
      <c r="E26" s="90"/>
      <c r="F26" s="71"/>
      <c r="G26" s="90"/>
      <c r="H26" s="10"/>
      <c r="I26" s="61"/>
      <c r="J26" s="61"/>
      <c r="K26" s="10"/>
      <c r="L26" s="10"/>
      <c r="M26" s="61"/>
    </row>
    <row r="27" spans="1:13" ht="12.75" customHeight="1">
      <c r="A27" s="88"/>
      <c r="B27" s="88"/>
      <c r="C27" s="89"/>
      <c r="D27" s="89"/>
      <c r="E27" s="90"/>
      <c r="F27" s="71"/>
      <c r="G27" s="90"/>
      <c r="H27" s="10"/>
      <c r="I27" s="61"/>
      <c r="J27" s="61"/>
      <c r="K27" s="10"/>
      <c r="L27" s="10"/>
      <c r="M27" s="61"/>
    </row>
    <row r="28" spans="1:13" ht="29.25" customHeight="1">
      <c r="D28" s="29" t="s">
        <v>25</v>
      </c>
      <c r="E28" s="28"/>
      <c r="F28" s="4"/>
      <c r="H28" s="30" t="s">
        <v>29</v>
      </c>
    </row>
    <row r="29" spans="1:13" ht="29.25" customHeight="1">
      <c r="D29" s="29" t="s">
        <v>26</v>
      </c>
      <c r="E29" s="28"/>
      <c r="F29" s="4"/>
      <c r="H29" s="30" t="s">
        <v>27</v>
      </c>
    </row>
    <row r="30" spans="1:13" ht="29.25" customHeight="1">
      <c r="D30" s="29" t="s">
        <v>26</v>
      </c>
      <c r="E30" s="28"/>
      <c r="F30" s="4"/>
      <c r="H30" s="30" t="s">
        <v>28</v>
      </c>
    </row>
  </sheetData>
  <mergeCells count="116">
    <mergeCell ref="A1:B1"/>
    <mergeCell ref="C1:E1"/>
    <mergeCell ref="G1:H1"/>
    <mergeCell ref="I1:M1"/>
    <mergeCell ref="B2:C2"/>
    <mergeCell ref="D2:E2"/>
    <mergeCell ref="G2:H2"/>
    <mergeCell ref="J2:M2"/>
    <mergeCell ref="H4:H5"/>
    <mergeCell ref="I4:I5"/>
    <mergeCell ref="J4:J5"/>
    <mergeCell ref="K4:K5"/>
    <mergeCell ref="L4:L5"/>
    <mergeCell ref="M4:M5"/>
    <mergeCell ref="A4:A5"/>
    <mergeCell ref="B4:B5"/>
    <mergeCell ref="C4:D5"/>
    <mergeCell ref="E4:E5"/>
    <mergeCell ref="F4:F5"/>
    <mergeCell ref="G4:G5"/>
    <mergeCell ref="A8:A9"/>
    <mergeCell ref="E8:E9"/>
    <mergeCell ref="G8:G9"/>
    <mergeCell ref="H8:H9"/>
    <mergeCell ref="I8:I9"/>
    <mergeCell ref="J8:J9"/>
    <mergeCell ref="K8:K9"/>
    <mergeCell ref="L8:L9"/>
    <mergeCell ref="A6:A7"/>
    <mergeCell ref="E6:E7"/>
    <mergeCell ref="G6:G7"/>
    <mergeCell ref="H6:H7"/>
    <mergeCell ref="I6:I7"/>
    <mergeCell ref="J6:J7"/>
    <mergeCell ref="K6:K7"/>
    <mergeCell ref="L6:L7"/>
    <mergeCell ref="A10:A11"/>
    <mergeCell ref="L10:L11"/>
    <mergeCell ref="M14:M15"/>
    <mergeCell ref="A12:A13"/>
    <mergeCell ref="E12:E13"/>
    <mergeCell ref="G12:G13"/>
    <mergeCell ref="H12:H13"/>
    <mergeCell ref="I12:I13"/>
    <mergeCell ref="J12:J13"/>
    <mergeCell ref="K12:K13"/>
    <mergeCell ref="L12:L13"/>
    <mergeCell ref="E10:E11"/>
    <mergeCell ref="G10:G11"/>
    <mergeCell ref="H10:H11"/>
    <mergeCell ref="I10:I11"/>
    <mergeCell ref="J10:J11"/>
    <mergeCell ref="K10:K11"/>
    <mergeCell ref="M10:M11"/>
    <mergeCell ref="A16:A17"/>
    <mergeCell ref="E16:E17"/>
    <mergeCell ref="G16:G17"/>
    <mergeCell ref="H16:H17"/>
    <mergeCell ref="I16:I17"/>
    <mergeCell ref="J16:J17"/>
    <mergeCell ref="K16:K17"/>
    <mergeCell ref="L16:L17"/>
    <mergeCell ref="M12:M13"/>
    <mergeCell ref="M16:M17"/>
    <mergeCell ref="A14:A15"/>
    <mergeCell ref="E14:E15"/>
    <mergeCell ref="G14:G15"/>
    <mergeCell ref="H14:H15"/>
    <mergeCell ref="I14:I15"/>
    <mergeCell ref="J14:J15"/>
    <mergeCell ref="K14:K15"/>
    <mergeCell ref="L14:L15"/>
    <mergeCell ref="A18:A19"/>
    <mergeCell ref="E18:E19"/>
    <mergeCell ref="G18:G19"/>
    <mergeCell ref="H18:H19"/>
    <mergeCell ref="I18:I19"/>
    <mergeCell ref="J18:J19"/>
    <mergeCell ref="K18:K19"/>
    <mergeCell ref="L18:L19"/>
    <mergeCell ref="M18:M19"/>
    <mergeCell ref="A20:A21"/>
    <mergeCell ref="E20:E21"/>
    <mergeCell ref="G20:G21"/>
    <mergeCell ref="H20:H21"/>
    <mergeCell ref="I20:I21"/>
    <mergeCell ref="J20:J21"/>
    <mergeCell ref="K20:K21"/>
    <mergeCell ref="L20:L21"/>
    <mergeCell ref="A22:A23"/>
    <mergeCell ref="A24:A25"/>
    <mergeCell ref="C24:D24"/>
    <mergeCell ref="E24:E25"/>
    <mergeCell ref="G24:G25"/>
    <mergeCell ref="L22:L23"/>
    <mergeCell ref="E22:E23"/>
    <mergeCell ref="G22:G23"/>
    <mergeCell ref="H22:H23"/>
    <mergeCell ref="I22:I23"/>
    <mergeCell ref="J22:J23"/>
    <mergeCell ref="K22:K23"/>
    <mergeCell ref="H24:H25"/>
    <mergeCell ref="I24:I25"/>
    <mergeCell ref="J24:J25"/>
    <mergeCell ref="K24:K25"/>
    <mergeCell ref="L24:L25"/>
    <mergeCell ref="M24:M25"/>
    <mergeCell ref="C25:D25"/>
    <mergeCell ref="C6:D6"/>
    <mergeCell ref="C7:D7"/>
    <mergeCell ref="C8:D8"/>
    <mergeCell ref="C9:D9"/>
    <mergeCell ref="M22:M23"/>
    <mergeCell ref="M20:M21"/>
    <mergeCell ref="M8:M9"/>
    <mergeCell ref="M6:M7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F2A</vt:lpstr>
      <vt:lpstr>F2C </vt:lpstr>
      <vt:lpstr>F2F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Halman</dc:creator>
  <cp:lastModifiedBy>Эдуард</cp:lastModifiedBy>
  <cp:lastPrinted>2017-05-28T15:49:00Z</cp:lastPrinted>
  <dcterms:created xsi:type="dcterms:W3CDTF">2010-05-31T10:16:28Z</dcterms:created>
  <dcterms:modified xsi:type="dcterms:W3CDTF">2017-06-04T11:18:44Z</dcterms:modified>
</cp:coreProperties>
</file>