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465" windowWidth="25605" windowHeight="14580"/>
  </bookViews>
  <sheets>
    <sheet name="F-1-A" sheetId="1" r:id="rId1"/>
    <sheet name="F-1-B" sheetId="4" r:id="rId2"/>
    <sheet name="F-1-C" sheetId="5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D6" i="5" l="1"/>
  <c r="AD9" i="5"/>
  <c r="AD5" i="5"/>
  <c r="AD4" i="5"/>
  <c r="AD3" i="5"/>
  <c r="AD8" i="5"/>
  <c r="AD7" i="5"/>
  <c r="AD12" i="5"/>
  <c r="AD10" i="5"/>
  <c r="AD11" i="5"/>
  <c r="AD14" i="5"/>
  <c r="AD15" i="5"/>
  <c r="AD16" i="5"/>
  <c r="AD13" i="5"/>
  <c r="AD17" i="5"/>
  <c r="AD11" i="4"/>
  <c r="AD6" i="4"/>
  <c r="AD4" i="4"/>
  <c r="AD5" i="4"/>
  <c r="AD3" i="4"/>
  <c r="AD9" i="4"/>
  <c r="AD7" i="4"/>
  <c r="AD12" i="4"/>
  <c r="AD8" i="4"/>
  <c r="AD14" i="4"/>
  <c r="AD13" i="4"/>
  <c r="AD10" i="4"/>
  <c r="AD15" i="4"/>
  <c r="AD16" i="4"/>
  <c r="AD17" i="4"/>
  <c r="AD19" i="1"/>
  <c r="AD18" i="1"/>
  <c r="AD8" i="1"/>
  <c r="AD13" i="1"/>
  <c r="AD3" i="1"/>
  <c r="AD11" i="1"/>
  <c r="AD5" i="1"/>
  <c r="AD9" i="1"/>
  <c r="AD6" i="1"/>
  <c r="AD14" i="1"/>
  <c r="AD12" i="1"/>
  <c r="AD16" i="1"/>
  <c r="AD7" i="1"/>
  <c r="AD20" i="1"/>
  <c r="AD15" i="1"/>
  <c r="AD10" i="1"/>
  <c r="AD17" i="1"/>
  <c r="AD21" i="1"/>
  <c r="AD22" i="1"/>
  <c r="AD4" i="1"/>
</calcChain>
</file>

<file path=xl/sharedStrings.xml><?xml version="1.0" encoding="utf-8"?>
<sst xmlns="http://schemas.openxmlformats.org/spreadsheetml/2006/main" count="588" uniqueCount="195">
  <si>
    <t xml:space="preserve"> №</t>
  </si>
  <si>
    <t>ФАМИЛИЯ</t>
  </si>
  <si>
    <t>ИМЯ</t>
  </si>
  <si>
    <t>СПОРТИВНОЕ ЗВАНИЕ</t>
  </si>
  <si>
    <t>СПОРТИВНАЯ ОРГАНИЗАЦИЯ
(КОМАНДА)</t>
  </si>
  <si>
    <t>1 этап КР; место</t>
  </si>
  <si>
    <t>1 этап КР;рейтинговые очки</t>
  </si>
  <si>
    <t>Чемпионат России; место</t>
  </si>
  <si>
    <t>Чемпионат России; очки</t>
  </si>
  <si>
    <t>2 этап КР; место</t>
  </si>
  <si>
    <t>2 этап КР;рейтинговые очки</t>
  </si>
  <si>
    <t>3 этап КР; место</t>
  </si>
  <si>
    <t>3 этап КР;рейтинговые очки</t>
  </si>
  <si>
    <t>4 этап КР; место</t>
  </si>
  <si>
    <t>4 этап КР;рейтинговые очки</t>
  </si>
  <si>
    <t>5 этап КР; место</t>
  </si>
  <si>
    <t>5 этап КР;рейтинговые очки</t>
  </si>
  <si>
    <t>6 этап КР; место</t>
  </si>
  <si>
    <t>6 этап КР;рейтинговые очки</t>
  </si>
  <si>
    <t>Кубок мира;рейтинговые очки</t>
  </si>
  <si>
    <t>1 этап  КР; место</t>
  </si>
  <si>
    <t>Сумма 4-х лучших рейтинговых очков</t>
  </si>
  <si>
    <t>Место</t>
  </si>
  <si>
    <t>Косоножкин</t>
  </si>
  <si>
    <t>Михаил</t>
  </si>
  <si>
    <t>ЗМС</t>
  </si>
  <si>
    <t>Ростовская область</t>
  </si>
  <si>
    <t>20</t>
  </si>
  <si>
    <t>1</t>
  </si>
  <si>
    <t>Горский</t>
  </si>
  <si>
    <t>Антон</t>
  </si>
  <si>
    <t>МСМК</t>
  </si>
  <si>
    <t>Москва</t>
  </si>
  <si>
    <t>17</t>
  </si>
  <si>
    <t>2</t>
  </si>
  <si>
    <t>Рязанцев</t>
  </si>
  <si>
    <t>Алексей</t>
  </si>
  <si>
    <t>14</t>
  </si>
  <si>
    <t>21</t>
  </si>
  <si>
    <t>3</t>
  </si>
  <si>
    <t>Козырев</t>
  </si>
  <si>
    <t>Сергей</t>
  </si>
  <si>
    <t>МС</t>
  </si>
  <si>
    <t>4</t>
  </si>
  <si>
    <t>Хорошев</t>
  </si>
  <si>
    <t>Павел</t>
  </si>
  <si>
    <t>7</t>
  </si>
  <si>
    <t>16</t>
  </si>
  <si>
    <t>5</t>
  </si>
  <si>
    <t>Кочкарев</t>
  </si>
  <si>
    <t>6</t>
  </si>
  <si>
    <t>Ломов</t>
  </si>
  <si>
    <t>КМС</t>
  </si>
  <si>
    <t>Ярославская область</t>
  </si>
  <si>
    <t>11</t>
  </si>
  <si>
    <t>Титов</t>
  </si>
  <si>
    <t>Юрий</t>
  </si>
  <si>
    <t>Пермский край</t>
  </si>
  <si>
    <t>13</t>
  </si>
  <si>
    <t>8</t>
  </si>
  <si>
    <t>Филатов</t>
  </si>
  <si>
    <t>Бурятия</t>
  </si>
  <si>
    <t>10</t>
  </si>
  <si>
    <t>9</t>
  </si>
  <si>
    <t>Цой</t>
  </si>
  <si>
    <t>Евгений</t>
  </si>
  <si>
    <t>Ходунов</t>
  </si>
  <si>
    <t>Московская область</t>
  </si>
  <si>
    <t>Громов</t>
  </si>
  <si>
    <t>12</t>
  </si>
  <si>
    <t>Евдокимов</t>
  </si>
  <si>
    <t>Юрий Ю.</t>
  </si>
  <si>
    <t>Поляев</t>
  </si>
  <si>
    <t>Валерий</t>
  </si>
  <si>
    <t>Татарстан</t>
  </si>
  <si>
    <t>Николай</t>
  </si>
  <si>
    <t>15</t>
  </si>
  <si>
    <t>Скориков</t>
  </si>
  <si>
    <t>Красноярский край</t>
  </si>
  <si>
    <t>18</t>
  </si>
  <si>
    <t>Андрей</t>
  </si>
  <si>
    <t>Максим</t>
  </si>
  <si>
    <t>Нижегородская область</t>
  </si>
  <si>
    <t>Число участников соревнований</t>
  </si>
  <si>
    <t>г.Нарткала</t>
  </si>
  <si>
    <t>г.Самара</t>
  </si>
  <si>
    <t>г.Суздаль</t>
  </si>
  <si>
    <t>Дата проведения соревнований</t>
  </si>
  <si>
    <t>Булатов</t>
  </si>
  <si>
    <t>Альберт</t>
  </si>
  <si>
    <t>Рыбченков</t>
  </si>
  <si>
    <t>Анатолий</t>
  </si>
  <si>
    <t>Бурдов</t>
  </si>
  <si>
    <t>Милюткин</t>
  </si>
  <si>
    <t>Александр</t>
  </si>
  <si>
    <t>Самарская область</t>
  </si>
  <si>
    <t>Хузиев</t>
  </si>
  <si>
    <t>Радик</t>
  </si>
  <si>
    <t>Егоров</t>
  </si>
  <si>
    <t>Усейнов</t>
  </si>
  <si>
    <t>Тимур</t>
  </si>
  <si>
    <t>Махмутов</t>
  </si>
  <si>
    <t>Ильнур</t>
  </si>
  <si>
    <t>Хребтов</t>
  </si>
  <si>
    <t>Солодов</t>
  </si>
  <si>
    <t>Санкт-Петербург</t>
  </si>
  <si>
    <t>Вязов</t>
  </si>
  <si>
    <t>Кайчук</t>
  </si>
  <si>
    <t>Артур</t>
  </si>
  <si>
    <t>Иркутская область</t>
  </si>
  <si>
    <t xml:space="preserve">Таланов </t>
  </si>
  <si>
    <t>Ивановская область</t>
  </si>
  <si>
    <t>Рехин</t>
  </si>
  <si>
    <t>Перчук</t>
  </si>
  <si>
    <t>Ленинградская область</t>
  </si>
  <si>
    <t>Яковенко</t>
  </si>
  <si>
    <t>Леонид</t>
  </si>
  <si>
    <t>Морозов</t>
  </si>
  <si>
    <t>Краснодарский край</t>
  </si>
  <si>
    <t xml:space="preserve">Иванов </t>
  </si>
  <si>
    <t>Владимир С.</t>
  </si>
  <si>
    <t>Сыромятников</t>
  </si>
  <si>
    <t>Дмитрий</t>
  </si>
  <si>
    <t>Олег</t>
  </si>
  <si>
    <t>Рейтинг соревнований</t>
  </si>
  <si>
    <t>Чемпионат Европы;место</t>
  </si>
  <si>
    <t>Чемпионат Европы;рейтинговые очки</t>
  </si>
  <si>
    <t>Санкин</t>
  </si>
  <si>
    <t>Корнушенко</t>
  </si>
  <si>
    <t>Макаров</t>
  </si>
  <si>
    <t>Федоров</t>
  </si>
  <si>
    <t>Афанасьев</t>
  </si>
  <si>
    <t>Першин</t>
  </si>
  <si>
    <t>Чучукалов</t>
  </si>
  <si>
    <t>Вологодская область</t>
  </si>
  <si>
    <t>Волгоградская область</t>
  </si>
  <si>
    <t xml:space="preserve">Владимир  </t>
  </si>
  <si>
    <t>Штраф</t>
  </si>
  <si>
    <t>РЕЙТИНГ в СКР 2018 (промежуточные результаты)
F1А</t>
  </si>
  <si>
    <t>Хабибуллин</t>
  </si>
  <si>
    <t>Кузнецов</t>
  </si>
  <si>
    <t>Савухин</t>
  </si>
  <si>
    <t>Савухина</t>
  </si>
  <si>
    <t>Серазединов</t>
  </si>
  <si>
    <t>Лариса</t>
  </si>
  <si>
    <t>Ринат</t>
  </si>
  <si>
    <t>10-13.04.2017</t>
  </si>
  <si>
    <t>14-17.04.2017</t>
  </si>
  <si>
    <t>Венгрия</t>
  </si>
  <si>
    <t xml:space="preserve">Кубок мира; место              </t>
  </si>
  <si>
    <t>33</t>
  </si>
  <si>
    <t>23</t>
  </si>
  <si>
    <t>53</t>
  </si>
  <si>
    <t>52</t>
  </si>
  <si>
    <t>35</t>
  </si>
  <si>
    <t>26</t>
  </si>
  <si>
    <t>38</t>
  </si>
  <si>
    <t>60</t>
  </si>
  <si>
    <t>25</t>
  </si>
  <si>
    <t>70</t>
  </si>
  <si>
    <t>50</t>
  </si>
  <si>
    <t>28</t>
  </si>
  <si>
    <t>40</t>
  </si>
  <si>
    <t>31-32</t>
  </si>
  <si>
    <t>24</t>
  </si>
  <si>
    <t>55</t>
  </si>
  <si>
    <t>61</t>
  </si>
  <si>
    <t>38-40</t>
  </si>
  <si>
    <t>30-31</t>
  </si>
  <si>
    <t>37</t>
  </si>
  <si>
    <t>34</t>
  </si>
  <si>
    <t>63</t>
  </si>
  <si>
    <t>19</t>
  </si>
  <si>
    <t>27</t>
  </si>
  <si>
    <t>30</t>
  </si>
  <si>
    <t>32</t>
  </si>
  <si>
    <t>36</t>
  </si>
  <si>
    <t>56</t>
  </si>
  <si>
    <t>73</t>
  </si>
  <si>
    <t>67</t>
  </si>
  <si>
    <t>4-5</t>
  </si>
  <si>
    <t>23-24</t>
  </si>
  <si>
    <t>31</t>
  </si>
  <si>
    <t>19-20</t>
  </si>
  <si>
    <t>22</t>
  </si>
  <si>
    <t>1 разр.</t>
  </si>
  <si>
    <t>Чемпионат мира;место</t>
  </si>
  <si>
    <t>45</t>
  </si>
  <si>
    <t>29</t>
  </si>
  <si>
    <t>30.06-04.07.2017</t>
  </si>
  <si>
    <t>05.07-08.07.2017</t>
  </si>
  <si>
    <t>35-36</t>
  </si>
  <si>
    <t>44</t>
  </si>
  <si>
    <t>7-8</t>
  </si>
  <si>
    <t>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</si>
</sst>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49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0" fontId="3" fillId="0" borderId="5" xfId="0" applyNumberFormat="1" applyFont="1" applyFill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0" fontId="2" fillId="0" borderId="7" xfId="0" applyFont="1" applyBorder="1"/>
    <xf numFmtId="0" fontId="2" fillId="0" borderId="8" xfId="0" applyFont="1" applyBorder="1"/>
    <xf numFmtId="0" fontId="4" fillId="0" borderId="8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/>
    </xf>
    <xf numFmtId="0" fontId="0" fillId="0" borderId="11" xfId="0" applyBorder="1"/>
    <xf numFmtId="49" fontId="5" fillId="0" borderId="11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vertical="center" wrapText="1"/>
    </xf>
    <xf numFmtId="0" fontId="0" fillId="0" borderId="8" xfId="0" applyBorder="1" applyAlignment="1">
      <alignment horizontal="center" vertical="top"/>
    </xf>
    <xf numFmtId="0" fontId="0" fillId="0" borderId="8" xfId="0" applyBorder="1"/>
    <xf numFmtId="49" fontId="3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NumberFormat="1" applyFont="1" applyFill="1" applyBorder="1" applyAlignment="1">
      <alignment horizontal="center" vertical="center" textRotation="90" wrapText="1"/>
    </xf>
    <xf numFmtId="14" fontId="3" fillId="0" borderId="11" xfId="0" applyNumberFormat="1" applyFont="1" applyBorder="1" applyAlignment="1">
      <alignment horizontal="center" vertical="center" textRotation="90"/>
    </xf>
    <xf numFmtId="49" fontId="3" fillId="0" borderId="12" xfId="0" applyNumberFormat="1" applyFont="1" applyBorder="1" applyAlignment="1">
      <alignment horizontal="center" vertical="center" textRotation="90"/>
    </xf>
    <xf numFmtId="14" fontId="2" fillId="0" borderId="15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14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/>
    </xf>
    <xf numFmtId="49" fontId="3" fillId="0" borderId="16" xfId="0" applyNumberFormat="1" applyFont="1" applyBorder="1" applyAlignment="1">
      <alignment horizontal="center" vertical="center" textRotation="90"/>
    </xf>
    <xf numFmtId="164" fontId="2" fillId="0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textRotation="90"/>
    </xf>
    <xf numFmtId="14" fontId="3" fillId="0" borderId="15" xfId="0" applyNumberFormat="1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 wrapText="1"/>
    </xf>
    <xf numFmtId="49" fontId="3" fillId="3" borderId="11" xfId="0" applyNumberFormat="1" applyFont="1" applyFill="1" applyBorder="1" applyAlignment="1">
      <alignment horizontal="center" vertical="center" textRotation="90"/>
    </xf>
    <xf numFmtId="14" fontId="3" fillId="3" borderId="15" xfId="0" applyNumberFormat="1" applyFont="1" applyFill="1" applyBorder="1" applyAlignment="1">
      <alignment horizontal="center" vertical="center" textRotation="90"/>
    </xf>
    <xf numFmtId="0" fontId="3" fillId="3" borderId="11" xfId="0" applyNumberFormat="1" applyFont="1" applyFill="1" applyBorder="1" applyAlignment="1">
      <alignment horizontal="center" vertical="center" textRotation="90" wrapText="1"/>
    </xf>
    <xf numFmtId="0" fontId="3" fillId="3" borderId="15" xfId="0" applyNumberFormat="1" applyFont="1" applyFill="1" applyBorder="1" applyAlignment="1">
      <alignment horizontal="center" vertical="center" textRotation="90" wrapText="1"/>
    </xf>
    <xf numFmtId="49" fontId="3" fillId="3" borderId="5" xfId="0" applyNumberFormat="1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14" fontId="3" fillId="3" borderId="15" xfId="0" applyNumberFormat="1" applyFont="1" applyFill="1" applyBorder="1" applyAlignment="1">
      <alignment horizontal="center" vertical="center" textRotation="90" wrapText="1"/>
    </xf>
    <xf numFmtId="0" fontId="3" fillId="3" borderId="5" xfId="0" applyNumberFormat="1" applyFont="1" applyFill="1" applyBorder="1" applyAlignment="1">
      <alignment horizontal="center" vertical="center" textRotation="90" wrapText="1"/>
    </xf>
    <xf numFmtId="49" fontId="3" fillId="0" borderId="9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3" fillId="0" borderId="26" xfId="0" applyNumberFormat="1" applyFont="1" applyBorder="1" applyAlignment="1">
      <alignment horizontal="center" vertical="center" textRotation="90" wrapText="1"/>
    </xf>
    <xf numFmtId="164" fontId="2" fillId="3" borderId="25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14" fontId="2" fillId="0" borderId="14" xfId="0" applyNumberFormat="1" applyFont="1" applyBorder="1" applyAlignment="1">
      <alignment horizontal="right" vertical="center"/>
    </xf>
    <xf numFmtId="14" fontId="2" fillId="0" borderId="15" xfId="0" applyNumberFormat="1" applyFont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tabSelected="1" zoomScale="90" zoomScaleNormal="90" zoomScalePageLayoutView="90" workbookViewId="0">
      <selection activeCell="F28" sqref="F28"/>
    </sheetView>
  </sheetViews>
  <sheetFormatPr defaultColWidth="8.85546875" defaultRowHeight="15" x14ac:dyDescent="0.25"/>
  <cols>
    <col min="1" max="1" width="3.42578125" bestFit="1" customWidth="1"/>
    <col min="2" max="2" width="2.42578125" customWidth="1"/>
    <col min="3" max="3" width="15.42578125" bestFit="1" customWidth="1"/>
    <col min="4" max="4" width="11.42578125" bestFit="1" customWidth="1"/>
    <col min="5" max="5" width="7.140625" bestFit="1" customWidth="1"/>
    <col min="6" max="6" width="30.28515625" bestFit="1" customWidth="1"/>
    <col min="7" max="7" width="6.7109375" customWidth="1"/>
    <col min="8" max="8" width="7.7109375" customWidth="1"/>
    <col min="9" max="9" width="6.7109375" customWidth="1"/>
    <col min="10" max="10" width="7.140625" bestFit="1" customWidth="1"/>
    <col min="11" max="29" width="6.7109375" customWidth="1"/>
    <col min="30" max="30" width="11" bestFit="1" customWidth="1"/>
    <col min="31" max="31" width="6.7109375" customWidth="1"/>
  </cols>
  <sheetData>
    <row r="1" spans="1:31" ht="15.75" x14ac:dyDescent="0.25">
      <c r="A1" s="79" t="s">
        <v>138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ht="141" thickBot="1" x14ac:dyDescent="0.3">
      <c r="A2" s="1" t="s">
        <v>0</v>
      </c>
      <c r="B2" s="2"/>
      <c r="C2" s="3" t="s">
        <v>1</v>
      </c>
      <c r="D2" s="3" t="s">
        <v>2</v>
      </c>
      <c r="E2" s="4" t="s">
        <v>3</v>
      </c>
      <c r="F2" s="3" t="s">
        <v>4</v>
      </c>
      <c r="G2" s="4" t="s">
        <v>5</v>
      </c>
      <c r="H2" s="50" t="s">
        <v>6</v>
      </c>
      <c r="I2" s="5" t="s">
        <v>7</v>
      </c>
      <c r="J2" s="55" t="s">
        <v>8</v>
      </c>
      <c r="K2" s="6" t="s">
        <v>9</v>
      </c>
      <c r="L2" s="55" t="s">
        <v>10</v>
      </c>
      <c r="M2" s="4" t="s">
        <v>11</v>
      </c>
      <c r="N2" s="50" t="s">
        <v>12</v>
      </c>
      <c r="O2" s="4" t="s">
        <v>13</v>
      </c>
      <c r="P2" s="50" t="s">
        <v>14</v>
      </c>
      <c r="Q2" s="4" t="s">
        <v>125</v>
      </c>
      <c r="R2" s="50" t="s">
        <v>126</v>
      </c>
      <c r="S2" s="4" t="s">
        <v>15</v>
      </c>
      <c r="T2" s="50" t="s">
        <v>16</v>
      </c>
      <c r="U2" s="4" t="s">
        <v>17</v>
      </c>
      <c r="V2" s="50" t="s">
        <v>18</v>
      </c>
      <c r="W2" s="7" t="s">
        <v>149</v>
      </c>
      <c r="X2" s="58" t="s">
        <v>19</v>
      </c>
      <c r="Y2" s="7" t="s">
        <v>20</v>
      </c>
      <c r="Z2" s="50" t="s">
        <v>6</v>
      </c>
      <c r="AA2" s="5" t="s">
        <v>7</v>
      </c>
      <c r="AB2" s="55" t="s">
        <v>8</v>
      </c>
      <c r="AC2" s="55" t="s">
        <v>137</v>
      </c>
      <c r="AD2" s="67" t="s">
        <v>21</v>
      </c>
      <c r="AE2" s="8" t="s">
        <v>22</v>
      </c>
    </row>
    <row r="3" spans="1:31" ht="15.75" thickTop="1" x14ac:dyDescent="0.25">
      <c r="A3" s="9">
        <v>1</v>
      </c>
      <c r="B3" s="10"/>
      <c r="C3" s="11" t="s">
        <v>55</v>
      </c>
      <c r="D3" s="29" t="s">
        <v>56</v>
      </c>
      <c r="E3" s="30" t="s">
        <v>25</v>
      </c>
      <c r="F3" s="31" t="s">
        <v>57</v>
      </c>
      <c r="G3" s="12" t="s">
        <v>28</v>
      </c>
      <c r="H3" s="60">
        <v>1078</v>
      </c>
      <c r="I3" s="13" t="s">
        <v>48</v>
      </c>
      <c r="J3" s="60">
        <v>674.8</v>
      </c>
      <c r="K3" s="14"/>
      <c r="L3" s="62"/>
      <c r="M3" s="14" t="s">
        <v>34</v>
      </c>
      <c r="N3" s="62">
        <v>867.6</v>
      </c>
      <c r="O3" s="14" t="s">
        <v>39</v>
      </c>
      <c r="P3" s="62">
        <v>774.6</v>
      </c>
      <c r="Q3" s="14"/>
      <c r="R3" s="62"/>
      <c r="S3" s="14"/>
      <c r="T3" s="62"/>
      <c r="U3" s="14"/>
      <c r="V3" s="62"/>
      <c r="W3" s="14"/>
      <c r="X3" s="62"/>
      <c r="Y3" s="14"/>
      <c r="Z3" s="62"/>
      <c r="AA3" s="14"/>
      <c r="AB3" s="62"/>
      <c r="AC3" s="62"/>
      <c r="AD3" s="71">
        <f>H3+J3+L3+N3+P3</f>
        <v>3395</v>
      </c>
      <c r="AE3" s="15" t="s">
        <v>28</v>
      </c>
    </row>
    <row r="4" spans="1:31" x14ac:dyDescent="0.25">
      <c r="A4" s="16">
        <v>2</v>
      </c>
      <c r="B4" s="17"/>
      <c r="C4" s="25" t="s">
        <v>51</v>
      </c>
      <c r="D4" s="25" t="s">
        <v>24</v>
      </c>
      <c r="E4" s="26" t="s">
        <v>52</v>
      </c>
      <c r="F4" s="27" t="s">
        <v>53</v>
      </c>
      <c r="G4" s="21" t="s">
        <v>39</v>
      </c>
      <c r="H4" s="61">
        <v>878.2</v>
      </c>
      <c r="I4" s="22" t="s">
        <v>28</v>
      </c>
      <c r="J4" s="61">
        <v>1053.3</v>
      </c>
      <c r="K4" s="23"/>
      <c r="L4" s="63"/>
      <c r="M4" s="23" t="s">
        <v>187</v>
      </c>
      <c r="N4" s="63">
        <v>0</v>
      </c>
      <c r="O4" s="23" t="s">
        <v>50</v>
      </c>
      <c r="P4" s="63">
        <v>538.1</v>
      </c>
      <c r="Q4" s="23"/>
      <c r="R4" s="63"/>
      <c r="S4" s="23"/>
      <c r="T4" s="63"/>
      <c r="U4" s="23"/>
      <c r="V4" s="63"/>
      <c r="W4" s="14"/>
      <c r="X4" s="62"/>
      <c r="Y4" s="14"/>
      <c r="Z4" s="62"/>
      <c r="AA4" s="14"/>
      <c r="AB4" s="62"/>
      <c r="AC4" s="62"/>
      <c r="AD4" s="71">
        <f>H4+J4+L4+N4+P4</f>
        <v>2469.6</v>
      </c>
      <c r="AE4" s="24" t="s">
        <v>34</v>
      </c>
    </row>
    <row r="5" spans="1:31" x14ac:dyDescent="0.25">
      <c r="A5" s="9">
        <v>3</v>
      </c>
      <c r="B5" s="17"/>
      <c r="C5" s="25" t="s">
        <v>64</v>
      </c>
      <c r="D5" s="25" t="s">
        <v>65</v>
      </c>
      <c r="E5" s="28" t="s">
        <v>42</v>
      </c>
      <c r="F5" s="27" t="s">
        <v>57</v>
      </c>
      <c r="G5" s="21" t="s">
        <v>43</v>
      </c>
      <c r="H5" s="61">
        <v>780.7</v>
      </c>
      <c r="I5" s="22" t="s">
        <v>54</v>
      </c>
      <c r="J5" s="61">
        <v>329.7</v>
      </c>
      <c r="K5" s="23"/>
      <c r="L5" s="63"/>
      <c r="M5" s="23" t="s">
        <v>39</v>
      </c>
      <c r="N5" s="63">
        <v>777.9</v>
      </c>
      <c r="O5" s="23" t="s">
        <v>63</v>
      </c>
      <c r="P5" s="63">
        <v>373.7</v>
      </c>
      <c r="Q5" s="23"/>
      <c r="R5" s="63"/>
      <c r="S5" s="23"/>
      <c r="T5" s="63"/>
      <c r="U5" s="23"/>
      <c r="V5" s="63"/>
      <c r="W5" s="14"/>
      <c r="X5" s="62"/>
      <c r="Y5" s="14"/>
      <c r="Z5" s="62"/>
      <c r="AA5" s="14"/>
      <c r="AB5" s="62"/>
      <c r="AC5" s="62"/>
      <c r="AD5" s="71">
        <f>H5+J5+L5+N5+P5</f>
        <v>2262</v>
      </c>
      <c r="AE5" s="15" t="s">
        <v>39</v>
      </c>
    </row>
    <row r="6" spans="1:31" x14ac:dyDescent="0.25">
      <c r="A6" s="16">
        <v>4</v>
      </c>
      <c r="B6" s="17"/>
      <c r="C6" s="25" t="s">
        <v>70</v>
      </c>
      <c r="D6" s="18" t="s">
        <v>71</v>
      </c>
      <c r="E6" s="19" t="s">
        <v>31</v>
      </c>
      <c r="F6" s="20" t="s">
        <v>67</v>
      </c>
      <c r="G6" s="21" t="s">
        <v>48</v>
      </c>
      <c r="H6" s="61">
        <v>690.7</v>
      </c>
      <c r="I6" s="22" t="s">
        <v>62</v>
      </c>
      <c r="J6" s="61">
        <v>368.7</v>
      </c>
      <c r="K6" s="23"/>
      <c r="L6" s="63"/>
      <c r="M6" s="23" t="s">
        <v>46</v>
      </c>
      <c r="N6" s="63">
        <v>477.5</v>
      </c>
      <c r="O6" s="23" t="s">
        <v>43</v>
      </c>
      <c r="P6" s="63">
        <v>688.5</v>
      </c>
      <c r="Q6" s="23"/>
      <c r="R6" s="63"/>
      <c r="S6" s="23"/>
      <c r="T6" s="63"/>
      <c r="U6" s="23"/>
      <c r="V6" s="63"/>
      <c r="W6" s="14"/>
      <c r="X6" s="62"/>
      <c r="Y6" s="14"/>
      <c r="Z6" s="62"/>
      <c r="AA6" s="14"/>
      <c r="AB6" s="62"/>
      <c r="AC6" s="62"/>
      <c r="AD6" s="71">
        <f>H6+J6+L6+N6+P6</f>
        <v>2225.4</v>
      </c>
      <c r="AE6" s="24" t="s">
        <v>43</v>
      </c>
    </row>
    <row r="7" spans="1:31" x14ac:dyDescent="0.25">
      <c r="A7" s="9">
        <v>5</v>
      </c>
      <c r="B7" s="17"/>
      <c r="C7" s="25" t="s">
        <v>40</v>
      </c>
      <c r="D7" s="18" t="s">
        <v>41</v>
      </c>
      <c r="E7" s="19" t="s">
        <v>42</v>
      </c>
      <c r="F7" s="20" t="s">
        <v>32</v>
      </c>
      <c r="G7" s="21" t="s">
        <v>76</v>
      </c>
      <c r="H7" s="61">
        <v>224</v>
      </c>
      <c r="I7" s="22" t="s">
        <v>50</v>
      </c>
      <c r="J7" s="61">
        <v>596.1</v>
      </c>
      <c r="K7" s="23"/>
      <c r="L7" s="63"/>
      <c r="M7" s="23" t="s">
        <v>28</v>
      </c>
      <c r="N7" s="63">
        <v>954.9</v>
      </c>
      <c r="O7" s="23" t="s">
        <v>58</v>
      </c>
      <c r="P7" s="63">
        <v>240.6</v>
      </c>
      <c r="Q7" s="23"/>
      <c r="R7" s="63"/>
      <c r="S7" s="23"/>
      <c r="T7" s="63"/>
      <c r="U7" s="23"/>
      <c r="V7" s="63"/>
      <c r="W7" s="14"/>
      <c r="X7" s="62"/>
      <c r="Y7" s="14"/>
      <c r="Z7" s="62"/>
      <c r="AA7" s="14"/>
      <c r="AB7" s="62"/>
      <c r="AC7" s="62"/>
      <c r="AD7" s="71">
        <f>H7+J7+L7+N7+P7</f>
        <v>2015.6</v>
      </c>
      <c r="AE7" s="15" t="s">
        <v>48</v>
      </c>
    </row>
    <row r="8" spans="1:31" x14ac:dyDescent="0.25">
      <c r="A8" s="16">
        <v>6</v>
      </c>
      <c r="B8" s="17"/>
      <c r="C8" s="25" t="s">
        <v>129</v>
      </c>
      <c r="D8" s="18" t="s">
        <v>41</v>
      </c>
      <c r="E8" s="19" t="s">
        <v>25</v>
      </c>
      <c r="F8" s="20" t="s">
        <v>32</v>
      </c>
      <c r="G8" s="21" t="s">
        <v>151</v>
      </c>
      <c r="H8" s="61">
        <v>115.7</v>
      </c>
      <c r="I8" s="22" t="s">
        <v>160</v>
      </c>
      <c r="J8" s="61">
        <v>28.5</v>
      </c>
      <c r="K8" s="23" t="s">
        <v>28</v>
      </c>
      <c r="L8" s="63">
        <v>794.4</v>
      </c>
      <c r="M8" s="23" t="s">
        <v>158</v>
      </c>
      <c r="N8" s="63">
        <v>89.2</v>
      </c>
      <c r="O8" s="23" t="s">
        <v>28</v>
      </c>
      <c r="P8" s="63">
        <v>950.8</v>
      </c>
      <c r="Q8" s="23"/>
      <c r="R8" s="63"/>
      <c r="S8" s="23"/>
      <c r="T8" s="63"/>
      <c r="U8" s="23"/>
      <c r="V8" s="63"/>
      <c r="W8" s="14"/>
      <c r="X8" s="62"/>
      <c r="Y8" s="14"/>
      <c r="Z8" s="62"/>
      <c r="AA8" s="14"/>
      <c r="AB8" s="62"/>
      <c r="AC8" s="62"/>
      <c r="AD8" s="71">
        <f>H8+J8+L8+N8+P8-J8</f>
        <v>1950.1</v>
      </c>
      <c r="AE8" s="24" t="s">
        <v>50</v>
      </c>
    </row>
    <row r="9" spans="1:31" x14ac:dyDescent="0.25">
      <c r="A9" s="9">
        <v>7</v>
      </c>
      <c r="B9" s="17"/>
      <c r="C9" s="25" t="s">
        <v>23</v>
      </c>
      <c r="D9" s="25" t="s">
        <v>24</v>
      </c>
      <c r="E9" s="28" t="s">
        <v>25</v>
      </c>
      <c r="F9" s="25" t="s">
        <v>26</v>
      </c>
      <c r="G9" s="21" t="s">
        <v>69</v>
      </c>
      <c r="H9" s="61">
        <v>302.8</v>
      </c>
      <c r="I9" s="22" t="s">
        <v>43</v>
      </c>
      <c r="J9" s="61">
        <v>762.7</v>
      </c>
      <c r="K9" s="23"/>
      <c r="L9" s="63"/>
      <c r="M9" s="23" t="s">
        <v>58</v>
      </c>
      <c r="N9" s="63">
        <v>241.6</v>
      </c>
      <c r="O9" s="23" t="s">
        <v>37</v>
      </c>
      <c r="P9" s="63">
        <v>217.6</v>
      </c>
      <c r="Q9" s="23"/>
      <c r="R9" s="63"/>
      <c r="S9" s="23"/>
      <c r="T9" s="63"/>
      <c r="U9" s="23"/>
      <c r="V9" s="63"/>
      <c r="W9" s="14"/>
      <c r="X9" s="62"/>
      <c r="Y9" s="14"/>
      <c r="Z9" s="62"/>
      <c r="AA9" s="14"/>
      <c r="AB9" s="62"/>
      <c r="AC9" s="62"/>
      <c r="AD9" s="71">
        <f>H9+J9+L9+N9+P9</f>
        <v>1524.6999999999998</v>
      </c>
      <c r="AE9" s="15" t="s">
        <v>46</v>
      </c>
    </row>
    <row r="10" spans="1:31" x14ac:dyDescent="0.25">
      <c r="A10" s="16">
        <v>8</v>
      </c>
      <c r="B10" s="17"/>
      <c r="C10" s="25" t="s">
        <v>51</v>
      </c>
      <c r="D10" s="18" t="s">
        <v>75</v>
      </c>
      <c r="E10" s="19" t="s">
        <v>42</v>
      </c>
      <c r="F10" s="27" t="s">
        <v>53</v>
      </c>
      <c r="G10" s="21" t="s">
        <v>158</v>
      </c>
      <c r="H10" s="61">
        <v>100.7</v>
      </c>
      <c r="I10" s="22" t="s">
        <v>59</v>
      </c>
      <c r="J10" s="61">
        <v>466.3</v>
      </c>
      <c r="K10" s="23"/>
      <c r="L10" s="63"/>
      <c r="M10" s="23" t="s">
        <v>188</v>
      </c>
      <c r="N10" s="63">
        <v>69.099999999999994</v>
      </c>
      <c r="O10" s="23" t="s">
        <v>34</v>
      </c>
      <c r="P10" s="63">
        <v>864</v>
      </c>
      <c r="Q10" s="23"/>
      <c r="R10" s="63"/>
      <c r="S10" s="23"/>
      <c r="T10" s="63"/>
      <c r="U10" s="23"/>
      <c r="V10" s="63"/>
      <c r="W10" s="14"/>
      <c r="X10" s="62"/>
      <c r="Y10" s="14"/>
      <c r="Z10" s="62"/>
      <c r="AA10" s="14"/>
      <c r="AB10" s="62"/>
      <c r="AC10" s="62"/>
      <c r="AD10" s="71">
        <f>H10+J10+L10+N10+P10</f>
        <v>1500.1</v>
      </c>
      <c r="AE10" s="24" t="s">
        <v>59</v>
      </c>
    </row>
    <row r="11" spans="1:31" x14ac:dyDescent="0.25">
      <c r="A11" s="9">
        <v>9</v>
      </c>
      <c r="B11" s="17"/>
      <c r="C11" s="25" t="s">
        <v>72</v>
      </c>
      <c r="D11" s="25" t="s">
        <v>73</v>
      </c>
      <c r="E11" s="28" t="s">
        <v>31</v>
      </c>
      <c r="F11" s="25" t="s">
        <v>74</v>
      </c>
      <c r="G11" s="21" t="s">
        <v>59</v>
      </c>
      <c r="H11" s="61">
        <v>477.2</v>
      </c>
      <c r="I11" s="22" t="s">
        <v>164</v>
      </c>
      <c r="J11" s="61">
        <v>105.3</v>
      </c>
      <c r="K11" s="23" t="s">
        <v>34</v>
      </c>
      <c r="L11" s="63">
        <v>721.9</v>
      </c>
      <c r="M11" s="23"/>
      <c r="N11" s="63"/>
      <c r="O11" s="23"/>
      <c r="P11" s="63"/>
      <c r="Q11" s="23"/>
      <c r="R11" s="63"/>
      <c r="S11" s="23"/>
      <c r="T11" s="63"/>
      <c r="U11" s="23"/>
      <c r="V11" s="63"/>
      <c r="W11" s="14"/>
      <c r="X11" s="62"/>
      <c r="Y11" s="14"/>
      <c r="Z11" s="62"/>
      <c r="AA11" s="14"/>
      <c r="AB11" s="62"/>
      <c r="AC11" s="62"/>
      <c r="AD11" s="71">
        <f>H11+J11+L11+N11+P11</f>
        <v>1304.4000000000001</v>
      </c>
      <c r="AE11" s="15" t="s">
        <v>63</v>
      </c>
    </row>
    <row r="12" spans="1:31" x14ac:dyDescent="0.25">
      <c r="A12" s="16">
        <v>10</v>
      </c>
      <c r="B12" s="17"/>
      <c r="C12" s="25" t="s">
        <v>29</v>
      </c>
      <c r="D12" s="18" t="s">
        <v>30</v>
      </c>
      <c r="E12" s="19" t="s">
        <v>31</v>
      </c>
      <c r="F12" s="20" t="s">
        <v>32</v>
      </c>
      <c r="G12" s="21" t="s">
        <v>152</v>
      </c>
      <c r="H12" s="61">
        <v>26.1</v>
      </c>
      <c r="I12" s="22" t="s">
        <v>39</v>
      </c>
      <c r="J12" s="61">
        <v>858.1</v>
      </c>
      <c r="K12" s="23"/>
      <c r="L12" s="63"/>
      <c r="M12" s="23" t="s">
        <v>76</v>
      </c>
      <c r="N12" s="63">
        <v>198.4</v>
      </c>
      <c r="O12" s="23" t="s">
        <v>170</v>
      </c>
      <c r="P12" s="63">
        <v>52</v>
      </c>
      <c r="Q12" s="23"/>
      <c r="R12" s="63"/>
      <c r="S12" s="23"/>
      <c r="T12" s="63"/>
      <c r="U12" s="23"/>
      <c r="V12" s="63"/>
      <c r="W12" s="14"/>
      <c r="X12" s="62"/>
      <c r="Y12" s="14"/>
      <c r="Z12" s="62"/>
      <c r="AA12" s="14"/>
      <c r="AB12" s="62"/>
      <c r="AC12" s="62"/>
      <c r="AD12" s="71">
        <f>H12+J12+L12+N12+P12</f>
        <v>1134.6000000000001</v>
      </c>
      <c r="AE12" s="24" t="s">
        <v>62</v>
      </c>
    </row>
    <row r="13" spans="1:31" x14ac:dyDescent="0.25">
      <c r="A13" s="9">
        <v>11</v>
      </c>
      <c r="B13" s="17"/>
      <c r="C13" s="25" t="s">
        <v>139</v>
      </c>
      <c r="D13" s="18" t="s">
        <v>145</v>
      </c>
      <c r="E13" s="19" t="s">
        <v>42</v>
      </c>
      <c r="F13" s="20" t="s">
        <v>57</v>
      </c>
      <c r="G13" s="21" t="s">
        <v>50</v>
      </c>
      <c r="H13" s="61">
        <v>610.1</v>
      </c>
      <c r="I13" s="22" t="s">
        <v>155</v>
      </c>
      <c r="J13" s="61">
        <v>92</v>
      </c>
      <c r="K13" s="23" t="s">
        <v>63</v>
      </c>
      <c r="L13" s="63">
        <v>312.2</v>
      </c>
      <c r="M13" s="23" t="s">
        <v>38</v>
      </c>
      <c r="N13" s="63">
        <v>118.8</v>
      </c>
      <c r="O13" s="23" t="s">
        <v>155</v>
      </c>
      <c r="P13" s="63">
        <v>83.1</v>
      </c>
      <c r="Q13" s="23"/>
      <c r="R13" s="63"/>
      <c r="S13" s="23"/>
      <c r="T13" s="63"/>
      <c r="U13" s="23"/>
      <c r="V13" s="63"/>
      <c r="W13" s="14"/>
      <c r="X13" s="62"/>
      <c r="Y13" s="14"/>
      <c r="Z13" s="62"/>
      <c r="AA13" s="14"/>
      <c r="AB13" s="62"/>
      <c r="AC13" s="62"/>
      <c r="AD13" s="71">
        <f>H13+J13+L13+N13+P13-P13</f>
        <v>1133.0999999999999</v>
      </c>
      <c r="AE13" s="15" t="s">
        <v>54</v>
      </c>
    </row>
    <row r="14" spans="1:31" x14ac:dyDescent="0.25">
      <c r="A14" s="16">
        <v>12</v>
      </c>
      <c r="B14" s="17"/>
      <c r="C14" s="25" t="s">
        <v>49</v>
      </c>
      <c r="D14" s="18" t="s">
        <v>24</v>
      </c>
      <c r="E14" s="19" t="s">
        <v>25</v>
      </c>
      <c r="F14" s="20" t="s">
        <v>32</v>
      </c>
      <c r="G14" s="21" t="s">
        <v>150</v>
      </c>
      <c r="H14" s="61">
        <v>62.2</v>
      </c>
      <c r="I14" s="22" t="s">
        <v>34</v>
      </c>
      <c r="J14" s="61">
        <v>957.1</v>
      </c>
      <c r="K14" s="23"/>
      <c r="L14" s="63"/>
      <c r="M14" s="23"/>
      <c r="N14" s="63"/>
      <c r="O14" s="23"/>
      <c r="P14" s="63"/>
      <c r="Q14" s="23"/>
      <c r="R14" s="63"/>
      <c r="S14" s="23"/>
      <c r="T14" s="63"/>
      <c r="U14" s="23"/>
      <c r="V14" s="63"/>
      <c r="W14" s="14"/>
      <c r="X14" s="62"/>
      <c r="Y14" s="14"/>
      <c r="Z14" s="62"/>
      <c r="AA14" s="14"/>
      <c r="AB14" s="62"/>
      <c r="AC14" s="62"/>
      <c r="AD14" s="71">
        <f>H14+J14+L14+N14+P14</f>
        <v>1019.3000000000001</v>
      </c>
      <c r="AE14" s="24" t="s">
        <v>69</v>
      </c>
    </row>
    <row r="15" spans="1:31" x14ac:dyDescent="0.25">
      <c r="A15" s="9">
        <v>13</v>
      </c>
      <c r="B15" s="17"/>
      <c r="C15" s="25" t="s">
        <v>35</v>
      </c>
      <c r="D15" s="18" t="s">
        <v>36</v>
      </c>
      <c r="E15" s="19" t="s">
        <v>31</v>
      </c>
      <c r="F15" s="20" t="s">
        <v>32</v>
      </c>
      <c r="G15" s="21" t="s">
        <v>47</v>
      </c>
      <c r="H15" s="61">
        <v>204</v>
      </c>
      <c r="I15" s="22" t="s">
        <v>63</v>
      </c>
      <c r="J15" s="61">
        <v>413.9</v>
      </c>
      <c r="K15" s="23"/>
      <c r="L15" s="63"/>
      <c r="M15" s="23" t="s">
        <v>164</v>
      </c>
      <c r="N15" s="63">
        <v>95.5</v>
      </c>
      <c r="O15" s="23" t="s">
        <v>33</v>
      </c>
      <c r="P15" s="63">
        <v>164.5</v>
      </c>
      <c r="Q15" s="23"/>
      <c r="R15" s="63"/>
      <c r="S15" s="23"/>
      <c r="T15" s="63"/>
      <c r="U15" s="23"/>
      <c r="V15" s="63"/>
      <c r="W15" s="14"/>
      <c r="X15" s="62"/>
      <c r="Y15" s="14"/>
      <c r="Z15" s="62"/>
      <c r="AA15" s="14"/>
      <c r="AB15" s="62"/>
      <c r="AC15" s="62"/>
      <c r="AD15" s="71">
        <f>H15+J15+L15+N15+P15</f>
        <v>877.9</v>
      </c>
      <c r="AE15" s="15" t="s">
        <v>58</v>
      </c>
    </row>
    <row r="16" spans="1:31" x14ac:dyDescent="0.25">
      <c r="A16" s="16">
        <v>14</v>
      </c>
      <c r="B16" s="17"/>
      <c r="C16" s="25" t="s">
        <v>127</v>
      </c>
      <c r="D16" s="18" t="s">
        <v>65</v>
      </c>
      <c r="E16" s="19" t="s">
        <v>42</v>
      </c>
      <c r="F16" s="20" t="s">
        <v>134</v>
      </c>
      <c r="G16" s="21" t="s">
        <v>153</v>
      </c>
      <c r="H16" s="61">
        <v>27.1</v>
      </c>
      <c r="I16" s="22" t="s">
        <v>76</v>
      </c>
      <c r="J16" s="61">
        <v>218.8</v>
      </c>
      <c r="K16" s="23" t="s">
        <v>43</v>
      </c>
      <c r="L16" s="63">
        <v>575.29999999999995</v>
      </c>
      <c r="M16" s="23"/>
      <c r="N16" s="63"/>
      <c r="O16" s="23"/>
      <c r="P16" s="63"/>
      <c r="Q16" s="23"/>
      <c r="R16" s="63"/>
      <c r="S16" s="23"/>
      <c r="T16" s="63"/>
      <c r="U16" s="23"/>
      <c r="V16" s="63"/>
      <c r="W16" s="14"/>
      <c r="X16" s="62"/>
      <c r="Y16" s="14"/>
      <c r="Z16" s="62"/>
      <c r="AA16" s="14"/>
      <c r="AB16" s="62"/>
      <c r="AC16" s="62"/>
      <c r="AD16" s="71">
        <f>H16+J16+L16+N16+P16</f>
        <v>821.19999999999993</v>
      </c>
      <c r="AE16" s="24" t="s">
        <v>37</v>
      </c>
    </row>
    <row r="17" spans="1:31" x14ac:dyDescent="0.25">
      <c r="A17" s="9">
        <v>15</v>
      </c>
      <c r="B17" s="17"/>
      <c r="C17" s="25" t="s">
        <v>128</v>
      </c>
      <c r="D17" s="25" t="s">
        <v>94</v>
      </c>
      <c r="E17" s="28" t="s">
        <v>52</v>
      </c>
      <c r="F17" s="25" t="s">
        <v>67</v>
      </c>
      <c r="G17" s="21" t="s">
        <v>154</v>
      </c>
      <c r="H17" s="61">
        <v>56</v>
      </c>
      <c r="I17" s="22" t="s">
        <v>158</v>
      </c>
      <c r="J17" s="61">
        <v>98.3</v>
      </c>
      <c r="K17" s="23"/>
      <c r="L17" s="63"/>
      <c r="M17" s="23" t="s">
        <v>170</v>
      </c>
      <c r="N17" s="63">
        <v>52.2</v>
      </c>
      <c r="O17" s="23" t="s">
        <v>48</v>
      </c>
      <c r="P17" s="63">
        <v>609.20000000000005</v>
      </c>
      <c r="Q17" s="23"/>
      <c r="R17" s="63"/>
      <c r="S17" s="23"/>
      <c r="T17" s="63"/>
      <c r="U17" s="23"/>
      <c r="V17" s="63"/>
      <c r="W17" s="14"/>
      <c r="X17" s="62"/>
      <c r="Y17" s="14"/>
      <c r="Z17" s="62"/>
      <c r="AA17" s="14"/>
      <c r="AB17" s="62"/>
      <c r="AC17" s="62"/>
      <c r="AD17" s="71">
        <f>H17+J17+L17+N17+P17</f>
        <v>815.7</v>
      </c>
      <c r="AE17" s="15" t="s">
        <v>76</v>
      </c>
    </row>
    <row r="18" spans="1:31" x14ac:dyDescent="0.25">
      <c r="A18" s="16">
        <v>16</v>
      </c>
      <c r="B18" s="17"/>
      <c r="C18" s="25" t="s">
        <v>68</v>
      </c>
      <c r="D18" s="18" t="s">
        <v>41</v>
      </c>
      <c r="E18" s="19" t="s">
        <v>42</v>
      </c>
      <c r="F18" s="20" t="s">
        <v>53</v>
      </c>
      <c r="G18" s="21" t="s">
        <v>155</v>
      </c>
      <c r="H18" s="61">
        <v>94.2</v>
      </c>
      <c r="I18" s="22" t="s">
        <v>162</v>
      </c>
      <c r="J18" s="61">
        <v>43</v>
      </c>
      <c r="K18" s="23" t="s">
        <v>48</v>
      </c>
      <c r="L18" s="63">
        <v>509</v>
      </c>
      <c r="M18" s="23" t="s">
        <v>150</v>
      </c>
      <c r="N18" s="63">
        <v>55.1</v>
      </c>
      <c r="O18" s="23" t="s">
        <v>191</v>
      </c>
      <c r="P18" s="63">
        <v>48.2</v>
      </c>
      <c r="Q18" s="23"/>
      <c r="R18" s="63"/>
      <c r="S18" s="23"/>
      <c r="T18" s="63"/>
      <c r="U18" s="23"/>
      <c r="V18" s="63"/>
      <c r="W18" s="14"/>
      <c r="X18" s="62"/>
      <c r="Y18" s="14"/>
      <c r="Z18" s="62"/>
      <c r="AA18" s="14"/>
      <c r="AB18" s="62"/>
      <c r="AC18" s="62"/>
      <c r="AD18" s="71">
        <f>H18+J18+L18+N18+P18-J18</f>
        <v>706.50000000000011</v>
      </c>
      <c r="AE18" s="24" t="s">
        <v>47</v>
      </c>
    </row>
    <row r="19" spans="1:31" x14ac:dyDescent="0.25">
      <c r="A19" s="9">
        <v>17</v>
      </c>
      <c r="B19" s="17"/>
      <c r="C19" s="25" t="s">
        <v>44</v>
      </c>
      <c r="D19" s="18" t="s">
        <v>45</v>
      </c>
      <c r="E19" s="19" t="s">
        <v>31</v>
      </c>
      <c r="F19" s="20" t="s">
        <v>32</v>
      </c>
      <c r="G19" s="21" t="s">
        <v>156</v>
      </c>
      <c r="H19" s="61">
        <v>48.3</v>
      </c>
      <c r="I19" s="22" t="s">
        <v>27</v>
      </c>
      <c r="J19" s="61">
        <v>141.69999999999999</v>
      </c>
      <c r="K19" s="23" t="s">
        <v>58</v>
      </c>
      <c r="L19" s="63">
        <v>201</v>
      </c>
      <c r="M19" s="23" t="s">
        <v>154</v>
      </c>
      <c r="N19" s="63">
        <v>49.6</v>
      </c>
      <c r="O19" s="23" t="s">
        <v>69</v>
      </c>
      <c r="P19" s="63">
        <v>267.10000000000002</v>
      </c>
      <c r="Q19" s="23"/>
      <c r="R19" s="63"/>
      <c r="S19" s="23"/>
      <c r="T19" s="63"/>
      <c r="U19" s="23"/>
      <c r="V19" s="63"/>
      <c r="W19" s="14"/>
      <c r="X19" s="62"/>
      <c r="Y19" s="14"/>
      <c r="Z19" s="62"/>
      <c r="AA19" s="14"/>
      <c r="AB19" s="62"/>
      <c r="AC19" s="62"/>
      <c r="AD19" s="71">
        <f>H19+J19+L19+N19+P19-H19</f>
        <v>659.40000000000009</v>
      </c>
      <c r="AE19" s="15" t="s">
        <v>33</v>
      </c>
    </row>
    <row r="20" spans="1:31" x14ac:dyDescent="0.25">
      <c r="A20" s="16">
        <v>18</v>
      </c>
      <c r="B20" s="17"/>
      <c r="C20" s="25" t="s">
        <v>66</v>
      </c>
      <c r="D20" s="25" t="s">
        <v>41</v>
      </c>
      <c r="E20" s="28" t="s">
        <v>42</v>
      </c>
      <c r="F20" s="25" t="s">
        <v>67</v>
      </c>
      <c r="G20" s="21" t="s">
        <v>46</v>
      </c>
      <c r="H20" s="61">
        <v>539.1</v>
      </c>
      <c r="I20" s="22" t="s">
        <v>161</v>
      </c>
      <c r="J20" s="61">
        <v>81.099999999999994</v>
      </c>
      <c r="K20" s="23"/>
      <c r="L20" s="63"/>
      <c r="M20" s="23"/>
      <c r="N20" s="63"/>
      <c r="O20" s="23"/>
      <c r="P20" s="63"/>
      <c r="Q20" s="23"/>
      <c r="R20" s="63"/>
      <c r="S20" s="23"/>
      <c r="T20" s="63"/>
      <c r="U20" s="23"/>
      <c r="V20" s="63"/>
      <c r="W20" s="14"/>
      <c r="X20" s="62"/>
      <c r="Y20" s="14"/>
      <c r="Z20" s="62"/>
      <c r="AA20" s="14"/>
      <c r="AB20" s="62"/>
      <c r="AC20" s="62"/>
      <c r="AD20" s="71">
        <f>H20+J20+L20+N20+P20</f>
        <v>620.20000000000005</v>
      </c>
      <c r="AE20" s="24" t="s">
        <v>79</v>
      </c>
    </row>
    <row r="21" spans="1:31" x14ac:dyDescent="0.25">
      <c r="A21" s="16">
        <v>20</v>
      </c>
      <c r="B21" s="17"/>
      <c r="C21" s="25" t="s">
        <v>60</v>
      </c>
      <c r="D21" s="18" t="s">
        <v>45</v>
      </c>
      <c r="E21" s="19" t="s">
        <v>42</v>
      </c>
      <c r="F21" s="20" t="s">
        <v>61</v>
      </c>
      <c r="G21" s="21" t="s">
        <v>157</v>
      </c>
      <c r="H21" s="61">
        <v>20.7</v>
      </c>
      <c r="I21" s="22" t="s">
        <v>163</v>
      </c>
      <c r="J21" s="61">
        <v>66</v>
      </c>
      <c r="K21" s="23"/>
      <c r="L21" s="63"/>
      <c r="M21" s="23"/>
      <c r="N21" s="63"/>
      <c r="O21" s="23"/>
      <c r="P21" s="63"/>
      <c r="Q21" s="23"/>
      <c r="R21" s="63"/>
      <c r="S21" s="23"/>
      <c r="T21" s="63"/>
      <c r="U21" s="23"/>
      <c r="V21" s="63"/>
      <c r="W21" s="14"/>
      <c r="X21" s="62"/>
      <c r="Y21" s="14"/>
      <c r="Z21" s="62"/>
      <c r="AA21" s="14"/>
      <c r="AB21" s="62"/>
      <c r="AC21" s="62"/>
      <c r="AD21" s="71">
        <f>H21+J21+L21+N21+P21</f>
        <v>86.7</v>
      </c>
      <c r="AE21" s="24" t="s">
        <v>27</v>
      </c>
    </row>
    <row r="22" spans="1:31" ht="15.75" thickBot="1" x14ac:dyDescent="0.3">
      <c r="A22" s="9">
        <v>21</v>
      </c>
      <c r="B22" s="10"/>
      <c r="C22" s="11" t="s">
        <v>77</v>
      </c>
      <c r="D22" s="29" t="s">
        <v>41</v>
      </c>
      <c r="E22" s="30" t="s">
        <v>42</v>
      </c>
      <c r="F22" s="31" t="s">
        <v>78</v>
      </c>
      <c r="G22" s="12" t="s">
        <v>159</v>
      </c>
      <c r="H22" s="60">
        <v>15.4</v>
      </c>
      <c r="I22" s="13" t="s">
        <v>165</v>
      </c>
      <c r="J22" s="60">
        <v>23.8</v>
      </c>
      <c r="K22" s="14"/>
      <c r="L22" s="62"/>
      <c r="M22" s="14"/>
      <c r="N22" s="62"/>
      <c r="O22" s="14"/>
      <c r="P22" s="62"/>
      <c r="Q22" s="14"/>
      <c r="R22" s="62"/>
      <c r="S22" s="14"/>
      <c r="T22" s="62"/>
      <c r="U22" s="14"/>
      <c r="V22" s="62"/>
      <c r="W22" s="14"/>
      <c r="X22" s="62"/>
      <c r="Y22" s="14"/>
      <c r="Z22" s="62"/>
      <c r="AA22" s="14"/>
      <c r="AB22" s="62"/>
      <c r="AC22" s="62"/>
      <c r="AD22" s="71">
        <f>H22+J22+L22+N22+P22</f>
        <v>39.200000000000003</v>
      </c>
      <c r="AE22" s="15" t="s">
        <v>38</v>
      </c>
    </row>
    <row r="23" spans="1:31" ht="15.75" thickTop="1" x14ac:dyDescent="0.25">
      <c r="A23" s="83" t="s">
        <v>83</v>
      </c>
      <c r="B23" s="84"/>
      <c r="C23" s="84"/>
      <c r="D23" s="84"/>
      <c r="E23" s="84"/>
      <c r="F23" s="85"/>
      <c r="G23" s="93" t="s">
        <v>178</v>
      </c>
      <c r="H23" s="94"/>
      <c r="I23" s="73" t="s">
        <v>179</v>
      </c>
      <c r="J23" s="74"/>
      <c r="K23" s="73" t="s">
        <v>79</v>
      </c>
      <c r="L23" s="74"/>
      <c r="M23" s="73" t="s">
        <v>187</v>
      </c>
      <c r="N23" s="74"/>
      <c r="O23" s="73" t="s">
        <v>192</v>
      </c>
      <c r="P23" s="74"/>
      <c r="Q23" s="73"/>
      <c r="R23" s="74"/>
      <c r="S23" s="73"/>
      <c r="T23" s="74"/>
      <c r="U23" s="73"/>
      <c r="V23" s="74"/>
      <c r="W23" s="73"/>
      <c r="X23" s="74"/>
      <c r="Y23" s="73"/>
      <c r="Z23" s="74"/>
      <c r="AA23" s="73"/>
      <c r="AB23" s="74"/>
      <c r="AC23" s="64"/>
      <c r="AD23" s="47"/>
      <c r="AE23" s="32"/>
    </row>
    <row r="24" spans="1:31" x14ac:dyDescent="0.25">
      <c r="A24" s="90" t="s">
        <v>124</v>
      </c>
      <c r="B24" s="91"/>
      <c r="C24" s="91"/>
      <c r="D24" s="91"/>
      <c r="E24" s="91"/>
      <c r="F24" s="92"/>
      <c r="G24" s="77">
        <v>5390.2</v>
      </c>
      <c r="H24" s="78"/>
      <c r="I24" s="75">
        <v>5266.5</v>
      </c>
      <c r="J24" s="76"/>
      <c r="K24" s="75">
        <v>3972.2</v>
      </c>
      <c r="L24" s="76"/>
      <c r="M24" s="75">
        <v>4774.3999999999996</v>
      </c>
      <c r="N24" s="76"/>
      <c r="O24" s="75">
        <v>4754.1000000000004</v>
      </c>
      <c r="P24" s="76"/>
      <c r="Q24" s="75"/>
      <c r="R24" s="76"/>
      <c r="S24" s="75"/>
      <c r="T24" s="76"/>
      <c r="U24" s="75"/>
      <c r="V24" s="76"/>
      <c r="W24" s="77"/>
      <c r="X24" s="78"/>
      <c r="Y24" s="75"/>
      <c r="Z24" s="76"/>
      <c r="AA24" s="75"/>
      <c r="AB24" s="76"/>
      <c r="AC24" s="65"/>
      <c r="AD24" s="47"/>
      <c r="AE24" s="59"/>
    </row>
    <row r="25" spans="1:31" ht="58.5" x14ac:dyDescent="0.25">
      <c r="A25" s="86"/>
      <c r="B25" s="87"/>
      <c r="C25" s="87"/>
      <c r="D25" s="87"/>
      <c r="E25" s="87"/>
      <c r="F25" s="87"/>
      <c r="G25" s="33"/>
      <c r="H25" s="51" t="s">
        <v>84</v>
      </c>
      <c r="I25" s="34"/>
      <c r="J25" s="56" t="s">
        <v>84</v>
      </c>
      <c r="K25" s="35"/>
      <c r="L25" s="56" t="s">
        <v>85</v>
      </c>
      <c r="M25" s="35"/>
      <c r="N25" s="51" t="s">
        <v>84</v>
      </c>
      <c r="O25" s="36"/>
      <c r="P25" s="51" t="s">
        <v>84</v>
      </c>
      <c r="Q25" s="36"/>
      <c r="R25" s="51" t="s">
        <v>148</v>
      </c>
      <c r="S25" s="36"/>
      <c r="T25" s="53" t="s">
        <v>86</v>
      </c>
      <c r="U25" s="36"/>
      <c r="V25" s="53" t="s">
        <v>86</v>
      </c>
      <c r="W25" s="37"/>
      <c r="X25" s="53"/>
      <c r="Y25" s="48"/>
      <c r="Z25" s="51"/>
      <c r="AA25" s="48"/>
      <c r="AB25" s="51"/>
      <c r="AC25" s="51"/>
      <c r="AD25" s="38"/>
      <c r="AE25" s="39"/>
    </row>
    <row r="26" spans="1:31" ht="91.5" customHeight="1" thickBot="1" x14ac:dyDescent="0.3">
      <c r="A26" s="88" t="s">
        <v>87</v>
      </c>
      <c r="B26" s="89"/>
      <c r="C26" s="89"/>
      <c r="D26" s="89"/>
      <c r="E26" s="89"/>
      <c r="F26" s="89"/>
      <c r="G26" s="40"/>
      <c r="H26" s="52" t="s">
        <v>146</v>
      </c>
      <c r="I26" s="41"/>
      <c r="J26" s="57" t="s">
        <v>147</v>
      </c>
      <c r="K26" s="41"/>
      <c r="L26" s="57">
        <v>42882</v>
      </c>
      <c r="M26" s="42"/>
      <c r="N26" s="52" t="s">
        <v>189</v>
      </c>
      <c r="O26" s="43"/>
      <c r="P26" s="52" t="s">
        <v>190</v>
      </c>
      <c r="Q26" s="43"/>
      <c r="R26" s="52"/>
      <c r="S26" s="43"/>
      <c r="T26" s="54"/>
      <c r="U26" s="43"/>
      <c r="V26" s="54"/>
      <c r="W26" s="44"/>
      <c r="X26" s="54"/>
      <c r="Y26" s="49"/>
      <c r="Z26" s="52"/>
      <c r="AA26" s="49"/>
      <c r="AB26" s="52"/>
      <c r="AC26" s="52"/>
      <c r="AD26" s="45"/>
      <c r="AE26" s="46"/>
    </row>
  </sheetData>
  <sortState ref="C3:AD22">
    <sortCondition descending="1" ref="AD3:AD22"/>
  </sortState>
  <mergeCells count="27">
    <mergeCell ref="A1:AE1"/>
    <mergeCell ref="A23:F23"/>
    <mergeCell ref="A25:F25"/>
    <mergeCell ref="A26:F26"/>
    <mergeCell ref="A24:F24"/>
    <mergeCell ref="G23:H23"/>
    <mergeCell ref="G24:H24"/>
    <mergeCell ref="I23:J23"/>
    <mergeCell ref="I24:J24"/>
    <mergeCell ref="K23:L23"/>
    <mergeCell ref="K24:L24"/>
    <mergeCell ref="M23:N23"/>
    <mergeCell ref="M24:N24"/>
    <mergeCell ref="O23:P23"/>
    <mergeCell ref="O24:P24"/>
    <mergeCell ref="Q23:R23"/>
    <mergeCell ref="Q24:R24"/>
    <mergeCell ref="S23:T23"/>
    <mergeCell ref="S24:T24"/>
    <mergeCell ref="U23:V23"/>
    <mergeCell ref="U24:V24"/>
    <mergeCell ref="AA23:AB23"/>
    <mergeCell ref="AA24:AB24"/>
    <mergeCell ref="W23:X23"/>
    <mergeCell ref="W24:X24"/>
    <mergeCell ref="Y23:Z23"/>
    <mergeCell ref="Y24:Z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workbookViewId="0">
      <selection activeCell="AG9" sqref="AG9"/>
    </sheetView>
  </sheetViews>
  <sheetFormatPr defaultColWidth="8.85546875" defaultRowHeight="15" x14ac:dyDescent="0.25"/>
  <cols>
    <col min="1" max="1" width="3.42578125" bestFit="1" customWidth="1"/>
    <col min="2" max="2" width="2.42578125" customWidth="1"/>
    <col min="3" max="3" width="15.42578125" bestFit="1" customWidth="1"/>
    <col min="4" max="4" width="11.42578125" bestFit="1" customWidth="1"/>
    <col min="5" max="5" width="7.140625" bestFit="1" customWidth="1"/>
    <col min="6" max="6" width="30.28515625" bestFit="1" customWidth="1"/>
    <col min="7" max="29" width="6.7109375" customWidth="1"/>
    <col min="30" max="30" width="11" bestFit="1" customWidth="1"/>
    <col min="31" max="31" width="6.7109375" customWidth="1"/>
  </cols>
  <sheetData>
    <row r="1" spans="1:31" ht="15.75" customHeight="1" x14ac:dyDescent="0.25">
      <c r="A1" s="79" t="s">
        <v>138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1" ht="141" thickBot="1" x14ac:dyDescent="0.3">
      <c r="A2" s="1" t="s">
        <v>0</v>
      </c>
      <c r="B2" s="2"/>
      <c r="C2" s="3" t="s">
        <v>1</v>
      </c>
      <c r="D2" s="3" t="s">
        <v>2</v>
      </c>
      <c r="E2" s="4" t="s">
        <v>3</v>
      </c>
      <c r="F2" s="3" t="s">
        <v>4</v>
      </c>
      <c r="G2" s="4" t="s">
        <v>5</v>
      </c>
      <c r="H2" s="50" t="s">
        <v>6</v>
      </c>
      <c r="I2" s="5" t="s">
        <v>7</v>
      </c>
      <c r="J2" s="55" t="s">
        <v>8</v>
      </c>
      <c r="K2" s="6" t="s">
        <v>9</v>
      </c>
      <c r="L2" s="55" t="s">
        <v>10</v>
      </c>
      <c r="M2" s="4" t="s">
        <v>11</v>
      </c>
      <c r="N2" s="50" t="s">
        <v>12</v>
      </c>
      <c r="O2" s="4" t="s">
        <v>13</v>
      </c>
      <c r="P2" s="50" t="s">
        <v>14</v>
      </c>
      <c r="Q2" s="4" t="s">
        <v>186</v>
      </c>
      <c r="R2" s="50" t="s">
        <v>126</v>
      </c>
      <c r="S2" s="4" t="s">
        <v>15</v>
      </c>
      <c r="T2" s="50" t="s">
        <v>16</v>
      </c>
      <c r="U2" s="4" t="s">
        <v>17</v>
      </c>
      <c r="V2" s="50" t="s">
        <v>18</v>
      </c>
      <c r="W2" s="7" t="s">
        <v>149</v>
      </c>
      <c r="X2" s="58" t="s">
        <v>19</v>
      </c>
      <c r="Y2" s="7" t="s">
        <v>20</v>
      </c>
      <c r="Z2" s="50" t="s">
        <v>6</v>
      </c>
      <c r="AA2" s="5" t="s">
        <v>7</v>
      </c>
      <c r="AB2" s="55" t="s">
        <v>8</v>
      </c>
      <c r="AC2" s="55" t="s">
        <v>137</v>
      </c>
      <c r="AD2" s="67" t="s">
        <v>21</v>
      </c>
      <c r="AE2" s="8" t="s">
        <v>22</v>
      </c>
    </row>
    <row r="3" spans="1:31" ht="15.75" thickTop="1" x14ac:dyDescent="0.25">
      <c r="A3" s="9">
        <v>1</v>
      </c>
      <c r="B3" s="10"/>
      <c r="C3" s="25" t="s">
        <v>88</v>
      </c>
      <c r="D3" s="25" t="s">
        <v>89</v>
      </c>
      <c r="E3" s="28" t="s">
        <v>31</v>
      </c>
      <c r="F3" s="27" t="s">
        <v>32</v>
      </c>
      <c r="G3" s="12" t="s">
        <v>28</v>
      </c>
      <c r="H3" s="60">
        <v>1073.3</v>
      </c>
      <c r="I3" s="13" t="s">
        <v>28</v>
      </c>
      <c r="J3" s="60">
        <v>1050.8</v>
      </c>
      <c r="K3" s="14"/>
      <c r="L3" s="62"/>
      <c r="M3" s="14" t="s">
        <v>33</v>
      </c>
      <c r="N3" s="62">
        <v>167.6</v>
      </c>
      <c r="O3" s="14" t="s">
        <v>28</v>
      </c>
      <c r="P3" s="62">
        <v>962.2</v>
      </c>
      <c r="Q3" s="14"/>
      <c r="R3" s="62"/>
      <c r="S3" s="14"/>
      <c r="T3" s="62"/>
      <c r="U3" s="14"/>
      <c r="V3" s="62"/>
      <c r="W3" s="14"/>
      <c r="X3" s="62"/>
      <c r="Y3" s="14"/>
      <c r="Z3" s="62"/>
      <c r="AA3" s="14"/>
      <c r="AB3" s="62"/>
      <c r="AC3" s="62"/>
      <c r="AD3" s="71">
        <f>H3+J3+L3+N3+P3</f>
        <v>3253.8999999999996</v>
      </c>
      <c r="AE3" s="15" t="s">
        <v>28</v>
      </c>
    </row>
    <row r="4" spans="1:31" x14ac:dyDescent="0.25">
      <c r="A4" s="16">
        <v>2</v>
      </c>
      <c r="B4" s="17"/>
      <c r="C4" s="25" t="s">
        <v>96</v>
      </c>
      <c r="D4" s="18" t="s">
        <v>97</v>
      </c>
      <c r="E4" s="19" t="s">
        <v>31</v>
      </c>
      <c r="F4" s="20" t="s">
        <v>74</v>
      </c>
      <c r="G4" s="21" t="s">
        <v>48</v>
      </c>
      <c r="H4" s="61">
        <v>687.7</v>
      </c>
      <c r="I4" s="22" t="s">
        <v>59</v>
      </c>
      <c r="J4" s="61">
        <v>465.1</v>
      </c>
      <c r="K4" s="23" t="s">
        <v>28</v>
      </c>
      <c r="L4" s="63">
        <v>780.5</v>
      </c>
      <c r="M4" s="23" t="s">
        <v>34</v>
      </c>
      <c r="N4" s="63">
        <v>880.7</v>
      </c>
      <c r="O4" s="23" t="s">
        <v>43</v>
      </c>
      <c r="P4" s="63">
        <v>696.8</v>
      </c>
      <c r="Q4" s="23"/>
      <c r="R4" s="63"/>
      <c r="S4" s="23"/>
      <c r="T4" s="63"/>
      <c r="U4" s="23"/>
      <c r="V4" s="63"/>
      <c r="W4" s="14"/>
      <c r="X4" s="62"/>
      <c r="Y4" s="14"/>
      <c r="Z4" s="62"/>
      <c r="AA4" s="14"/>
      <c r="AB4" s="62"/>
      <c r="AC4" s="62"/>
      <c r="AD4" s="71">
        <f>H4+J4+L4+N4+P4-J4</f>
        <v>3045.7000000000003</v>
      </c>
      <c r="AE4" s="24" t="s">
        <v>34</v>
      </c>
    </row>
    <row r="5" spans="1:31" x14ac:dyDescent="0.25">
      <c r="A5" s="9">
        <v>3</v>
      </c>
      <c r="B5" s="17"/>
      <c r="C5" s="25" t="s">
        <v>99</v>
      </c>
      <c r="D5" s="18" t="s">
        <v>100</v>
      </c>
      <c r="E5" s="19" t="s">
        <v>31</v>
      </c>
      <c r="F5" s="27" t="s">
        <v>74</v>
      </c>
      <c r="G5" s="21" t="s">
        <v>39</v>
      </c>
      <c r="H5" s="61">
        <v>874.4</v>
      </c>
      <c r="I5" s="22" t="s">
        <v>43</v>
      </c>
      <c r="J5" s="61">
        <v>760.9</v>
      </c>
      <c r="K5" s="23" t="s">
        <v>180</v>
      </c>
      <c r="L5" s="63">
        <v>532.6</v>
      </c>
      <c r="M5" s="23" t="s">
        <v>50</v>
      </c>
      <c r="N5" s="63">
        <v>548.5</v>
      </c>
      <c r="O5" s="23" t="s">
        <v>39</v>
      </c>
      <c r="P5" s="63">
        <v>783.9</v>
      </c>
      <c r="Q5" s="23"/>
      <c r="R5" s="63"/>
      <c r="S5" s="23"/>
      <c r="T5" s="63"/>
      <c r="U5" s="23"/>
      <c r="V5" s="63"/>
      <c r="W5" s="14"/>
      <c r="X5" s="62"/>
      <c r="Y5" s="14"/>
      <c r="Z5" s="62"/>
      <c r="AA5" s="14"/>
      <c r="AB5" s="62"/>
      <c r="AC5" s="62"/>
      <c r="AD5" s="71">
        <f>H5+J5+L5+N5+P5-L5</f>
        <v>2967.7000000000003</v>
      </c>
      <c r="AE5" s="15" t="s">
        <v>39</v>
      </c>
    </row>
    <row r="6" spans="1:31" x14ac:dyDescent="0.25">
      <c r="A6" s="16">
        <v>4</v>
      </c>
      <c r="B6" s="17"/>
      <c r="C6" s="25" t="s">
        <v>101</v>
      </c>
      <c r="D6" s="18" t="s">
        <v>102</v>
      </c>
      <c r="E6" s="19" t="s">
        <v>52</v>
      </c>
      <c r="F6" s="20" t="s">
        <v>74</v>
      </c>
      <c r="G6" s="21" t="s">
        <v>50</v>
      </c>
      <c r="H6" s="61">
        <v>607.4</v>
      </c>
      <c r="I6" s="22" t="s">
        <v>174</v>
      </c>
      <c r="J6" s="61">
        <v>71.7</v>
      </c>
      <c r="K6" s="23" t="s">
        <v>34</v>
      </c>
      <c r="L6" s="63">
        <v>709.2</v>
      </c>
      <c r="M6" s="23" t="s">
        <v>48</v>
      </c>
      <c r="N6" s="63">
        <v>621</v>
      </c>
      <c r="O6" s="23" t="s">
        <v>48</v>
      </c>
      <c r="P6" s="63">
        <v>616.5</v>
      </c>
      <c r="Q6" s="23"/>
      <c r="R6" s="63"/>
      <c r="S6" s="23"/>
      <c r="T6" s="63"/>
      <c r="U6" s="23"/>
      <c r="V6" s="63"/>
      <c r="W6" s="14"/>
      <c r="X6" s="62"/>
      <c r="Y6" s="14"/>
      <c r="Z6" s="62"/>
      <c r="AA6" s="14"/>
      <c r="AB6" s="62"/>
      <c r="AC6" s="62"/>
      <c r="AD6" s="71">
        <f>H6+J6+L6+N6+P6-J6</f>
        <v>2554.1000000000004</v>
      </c>
      <c r="AE6" s="24" t="s">
        <v>43</v>
      </c>
    </row>
    <row r="7" spans="1:31" x14ac:dyDescent="0.25">
      <c r="A7" s="9">
        <v>5</v>
      </c>
      <c r="B7" s="17"/>
      <c r="C7" s="25" t="s">
        <v>90</v>
      </c>
      <c r="D7" s="25" t="s">
        <v>91</v>
      </c>
      <c r="E7" s="28" t="s">
        <v>31</v>
      </c>
      <c r="F7" s="25" t="s">
        <v>26</v>
      </c>
      <c r="G7" s="21" t="s">
        <v>161</v>
      </c>
      <c r="H7" s="61">
        <v>82.6</v>
      </c>
      <c r="I7" s="22" t="s">
        <v>34</v>
      </c>
      <c r="J7" s="61">
        <v>954.8</v>
      </c>
      <c r="K7" s="23"/>
      <c r="L7" s="63"/>
      <c r="M7" s="23" t="s">
        <v>39</v>
      </c>
      <c r="N7" s="63">
        <v>789.6</v>
      </c>
      <c r="O7" s="23" t="s">
        <v>173</v>
      </c>
      <c r="P7" s="63">
        <v>78.8</v>
      </c>
      <c r="Q7" s="23"/>
      <c r="R7" s="63"/>
      <c r="S7" s="23"/>
      <c r="T7" s="63"/>
      <c r="U7" s="23"/>
      <c r="V7" s="63"/>
      <c r="W7" s="14"/>
      <c r="X7" s="62"/>
      <c r="Y7" s="14"/>
      <c r="Z7" s="62"/>
      <c r="AA7" s="14"/>
      <c r="AB7" s="62"/>
      <c r="AC7" s="62"/>
      <c r="AD7" s="71">
        <f>H7+J7+L7+N7+P7</f>
        <v>1905.8</v>
      </c>
      <c r="AE7" s="15" t="s">
        <v>48</v>
      </c>
    </row>
    <row r="8" spans="1:31" x14ac:dyDescent="0.25">
      <c r="A8" s="16">
        <v>6</v>
      </c>
      <c r="B8" s="17"/>
      <c r="C8" s="25" t="s">
        <v>130</v>
      </c>
      <c r="D8" s="18" t="s">
        <v>123</v>
      </c>
      <c r="E8" s="19" t="s">
        <v>42</v>
      </c>
      <c r="F8" s="20" t="s">
        <v>135</v>
      </c>
      <c r="G8" s="21" t="s">
        <v>169</v>
      </c>
      <c r="H8" s="61">
        <v>50.4</v>
      </c>
      <c r="I8" s="22" t="s">
        <v>50</v>
      </c>
      <c r="J8" s="61">
        <v>594.6</v>
      </c>
      <c r="K8" s="23"/>
      <c r="L8" s="63"/>
      <c r="M8" s="23" t="s">
        <v>28</v>
      </c>
      <c r="N8" s="63">
        <v>969.2</v>
      </c>
      <c r="O8" s="23" t="s">
        <v>47</v>
      </c>
      <c r="P8" s="63">
        <v>182.1</v>
      </c>
      <c r="Q8" s="23"/>
      <c r="R8" s="63"/>
      <c r="S8" s="23"/>
      <c r="T8" s="63"/>
      <c r="U8" s="23"/>
      <c r="V8" s="63"/>
      <c r="W8" s="14"/>
      <c r="X8" s="62"/>
      <c r="Y8" s="14"/>
      <c r="Z8" s="62"/>
      <c r="AA8" s="14"/>
      <c r="AB8" s="62"/>
      <c r="AC8" s="62"/>
      <c r="AD8" s="71">
        <f>H8+J8+L8+N8+P8</f>
        <v>1796.3</v>
      </c>
      <c r="AE8" s="24" t="s">
        <v>50</v>
      </c>
    </row>
    <row r="9" spans="1:31" x14ac:dyDescent="0.25">
      <c r="A9" s="9">
        <v>7</v>
      </c>
      <c r="B9" s="17"/>
      <c r="C9" s="25" t="s">
        <v>92</v>
      </c>
      <c r="D9" s="18" t="s">
        <v>36</v>
      </c>
      <c r="E9" s="19" t="s">
        <v>31</v>
      </c>
      <c r="F9" s="20" t="s">
        <v>67</v>
      </c>
      <c r="G9" s="21" t="s">
        <v>34</v>
      </c>
      <c r="H9" s="61">
        <v>975.2</v>
      </c>
      <c r="I9" s="22" t="s">
        <v>172</v>
      </c>
      <c r="J9" s="61">
        <v>153.30000000000001</v>
      </c>
      <c r="K9" s="23"/>
      <c r="L9" s="63"/>
      <c r="M9" s="23" t="s">
        <v>37</v>
      </c>
      <c r="N9" s="63">
        <v>221.8</v>
      </c>
      <c r="O9" s="23" t="s">
        <v>59</v>
      </c>
      <c r="P9" s="63">
        <v>426</v>
      </c>
      <c r="Q9" s="23"/>
      <c r="R9" s="63"/>
      <c r="S9" s="23"/>
      <c r="T9" s="63"/>
      <c r="U9" s="23"/>
      <c r="V9" s="63"/>
      <c r="W9" s="14"/>
      <c r="X9" s="62"/>
      <c r="Y9" s="14"/>
      <c r="Z9" s="62"/>
      <c r="AA9" s="14"/>
      <c r="AB9" s="62"/>
      <c r="AC9" s="62"/>
      <c r="AD9" s="71">
        <f>H9+J9+L9+N9+P9</f>
        <v>1776.3</v>
      </c>
      <c r="AE9" s="15" t="s">
        <v>46</v>
      </c>
    </row>
    <row r="10" spans="1:31" x14ac:dyDescent="0.25">
      <c r="A10" s="16">
        <v>8</v>
      </c>
      <c r="B10" s="17"/>
      <c r="C10" s="25" t="s">
        <v>51</v>
      </c>
      <c r="D10" s="25" t="s">
        <v>45</v>
      </c>
      <c r="E10" s="26" t="s">
        <v>42</v>
      </c>
      <c r="F10" s="27" t="s">
        <v>53</v>
      </c>
      <c r="G10" s="21" t="s">
        <v>170</v>
      </c>
      <c r="H10" s="61">
        <v>58.7</v>
      </c>
      <c r="I10" s="22" t="s">
        <v>58</v>
      </c>
      <c r="J10" s="61">
        <v>265.89999999999998</v>
      </c>
      <c r="K10" s="23"/>
      <c r="L10" s="63"/>
      <c r="M10" s="23" t="s">
        <v>59</v>
      </c>
      <c r="N10" s="63">
        <v>429</v>
      </c>
      <c r="O10" s="23" t="s">
        <v>34</v>
      </c>
      <c r="P10" s="63">
        <v>874.3</v>
      </c>
      <c r="Q10" s="23"/>
      <c r="R10" s="63"/>
      <c r="S10" s="23"/>
      <c r="T10" s="63"/>
      <c r="U10" s="23"/>
      <c r="V10" s="63"/>
      <c r="W10" s="14"/>
      <c r="X10" s="62"/>
      <c r="Y10" s="14"/>
      <c r="Z10" s="62"/>
      <c r="AA10" s="14"/>
      <c r="AB10" s="62"/>
      <c r="AC10" s="62"/>
      <c r="AD10" s="71">
        <f>H10+J10+L10+N10+P10</f>
        <v>1627.8999999999999</v>
      </c>
      <c r="AE10" s="24" t="s">
        <v>59</v>
      </c>
    </row>
    <row r="11" spans="1:31" x14ac:dyDescent="0.25">
      <c r="A11" s="9">
        <v>9</v>
      </c>
      <c r="B11" s="17"/>
      <c r="C11" s="25" t="s">
        <v>98</v>
      </c>
      <c r="D11" s="18" t="s">
        <v>94</v>
      </c>
      <c r="E11" s="19" t="s">
        <v>42</v>
      </c>
      <c r="F11" s="20" t="s">
        <v>82</v>
      </c>
      <c r="G11" s="21" t="s">
        <v>168</v>
      </c>
      <c r="H11" s="61">
        <v>71.2</v>
      </c>
      <c r="I11" s="22" t="s">
        <v>176</v>
      </c>
      <c r="J11" s="61">
        <v>51.9</v>
      </c>
      <c r="K11" s="23" t="s">
        <v>39</v>
      </c>
      <c r="L11" s="63">
        <v>635.79999999999995</v>
      </c>
      <c r="M11" s="23" t="s">
        <v>27</v>
      </c>
      <c r="N11" s="63">
        <v>130.4</v>
      </c>
      <c r="O11" s="23" t="s">
        <v>50</v>
      </c>
      <c r="P11" s="63">
        <v>544.5</v>
      </c>
      <c r="Q11" s="23"/>
      <c r="R11" s="63"/>
      <c r="S11" s="23"/>
      <c r="T11" s="63"/>
      <c r="U11" s="23"/>
      <c r="V11" s="63"/>
      <c r="W11" s="14"/>
      <c r="X11" s="62"/>
      <c r="Y11" s="14"/>
      <c r="Z11" s="62"/>
      <c r="AA11" s="14"/>
      <c r="AB11" s="62"/>
      <c r="AC11" s="62"/>
      <c r="AD11" s="71">
        <f>H11+J11+L11+N11+P11-J11</f>
        <v>1381.8999999999999</v>
      </c>
      <c r="AE11" s="15" t="s">
        <v>63</v>
      </c>
    </row>
    <row r="12" spans="1:31" x14ac:dyDescent="0.25">
      <c r="A12" s="16">
        <v>10</v>
      </c>
      <c r="B12" s="17"/>
      <c r="C12" s="11" t="s">
        <v>131</v>
      </c>
      <c r="D12" s="29" t="s">
        <v>73</v>
      </c>
      <c r="E12" s="30" t="s">
        <v>31</v>
      </c>
      <c r="F12" s="31" t="s">
        <v>109</v>
      </c>
      <c r="G12" s="21" t="s">
        <v>46</v>
      </c>
      <c r="H12" s="61">
        <v>536.70000000000005</v>
      </c>
      <c r="I12" s="22" t="s">
        <v>151</v>
      </c>
      <c r="J12" s="61">
        <v>112.8</v>
      </c>
      <c r="K12" s="23"/>
      <c r="L12" s="63"/>
      <c r="M12" s="23" t="s">
        <v>155</v>
      </c>
      <c r="N12" s="63">
        <v>84.7</v>
      </c>
      <c r="O12" s="23" t="s">
        <v>63</v>
      </c>
      <c r="P12" s="63">
        <v>378.1</v>
      </c>
      <c r="Q12" s="23"/>
      <c r="R12" s="63"/>
      <c r="S12" s="23"/>
      <c r="T12" s="63"/>
      <c r="U12" s="23"/>
      <c r="V12" s="63"/>
      <c r="W12" s="14"/>
      <c r="X12" s="62"/>
      <c r="Y12" s="14"/>
      <c r="Z12" s="62"/>
      <c r="AA12" s="14"/>
      <c r="AB12" s="62"/>
      <c r="AC12" s="62"/>
      <c r="AD12" s="71">
        <f t="shared" ref="AD12:AD17" si="0">H12+J12+L12+N12+P12</f>
        <v>1112.3000000000002</v>
      </c>
      <c r="AE12" s="24" t="s">
        <v>62</v>
      </c>
    </row>
    <row r="13" spans="1:31" x14ac:dyDescent="0.25">
      <c r="A13" s="9">
        <v>11</v>
      </c>
      <c r="B13" s="17"/>
      <c r="C13" s="25" t="s">
        <v>93</v>
      </c>
      <c r="D13" s="18" t="s">
        <v>94</v>
      </c>
      <c r="E13" s="19" t="s">
        <v>31</v>
      </c>
      <c r="F13" s="20" t="s">
        <v>95</v>
      </c>
      <c r="G13" s="21" t="s">
        <v>166</v>
      </c>
      <c r="H13" s="61">
        <v>19.899999999999999</v>
      </c>
      <c r="I13" s="22" t="s">
        <v>63</v>
      </c>
      <c r="J13" s="61">
        <v>412.9</v>
      </c>
      <c r="K13" s="23"/>
      <c r="L13" s="63"/>
      <c r="M13" s="23" t="s">
        <v>47</v>
      </c>
      <c r="N13" s="63">
        <v>183.4</v>
      </c>
      <c r="O13" s="23" t="s">
        <v>158</v>
      </c>
      <c r="P13" s="63">
        <v>89.8</v>
      </c>
      <c r="Q13" s="23"/>
      <c r="R13" s="63"/>
      <c r="S13" s="23"/>
      <c r="T13" s="63"/>
      <c r="U13" s="23"/>
      <c r="V13" s="63"/>
      <c r="W13" s="14"/>
      <c r="X13" s="62"/>
      <c r="Y13" s="14"/>
      <c r="Z13" s="62"/>
      <c r="AA13" s="14"/>
      <c r="AB13" s="62"/>
      <c r="AC13" s="62"/>
      <c r="AD13" s="71">
        <f t="shared" si="0"/>
        <v>705.99999999999989</v>
      </c>
      <c r="AE13" s="15" t="s">
        <v>54</v>
      </c>
    </row>
    <row r="14" spans="1:31" x14ac:dyDescent="0.25">
      <c r="A14" s="16">
        <v>12</v>
      </c>
      <c r="B14" s="17"/>
      <c r="C14" s="25" t="s">
        <v>103</v>
      </c>
      <c r="D14" s="18" t="s">
        <v>80</v>
      </c>
      <c r="E14" s="19" t="s">
        <v>31</v>
      </c>
      <c r="F14" s="20" t="s">
        <v>57</v>
      </c>
      <c r="G14" s="21" t="s">
        <v>27</v>
      </c>
      <c r="H14" s="61">
        <v>144.4</v>
      </c>
      <c r="I14" s="22" t="s">
        <v>62</v>
      </c>
      <c r="J14" s="61">
        <v>367.8</v>
      </c>
      <c r="K14" s="23"/>
      <c r="L14" s="63"/>
      <c r="M14" s="23" t="s">
        <v>182</v>
      </c>
      <c r="N14" s="63">
        <v>62.5</v>
      </c>
      <c r="O14" s="23" t="s">
        <v>154</v>
      </c>
      <c r="P14" s="63">
        <v>50</v>
      </c>
      <c r="Q14" s="23"/>
      <c r="R14" s="63"/>
      <c r="S14" s="23"/>
      <c r="T14" s="63"/>
      <c r="U14" s="23"/>
      <c r="V14" s="63"/>
      <c r="W14" s="14"/>
      <c r="X14" s="62"/>
      <c r="Y14" s="14"/>
      <c r="Z14" s="62"/>
      <c r="AA14" s="14"/>
      <c r="AB14" s="62"/>
      <c r="AC14" s="62"/>
      <c r="AD14" s="71">
        <f t="shared" si="0"/>
        <v>624.70000000000005</v>
      </c>
      <c r="AE14" s="24" t="s">
        <v>69</v>
      </c>
    </row>
    <row r="15" spans="1:31" x14ac:dyDescent="0.25">
      <c r="A15" s="9">
        <v>13</v>
      </c>
      <c r="B15" s="17"/>
      <c r="C15" s="25" t="s">
        <v>104</v>
      </c>
      <c r="D15" s="18" t="s">
        <v>81</v>
      </c>
      <c r="E15" s="19" t="s">
        <v>42</v>
      </c>
      <c r="F15" s="20" t="s">
        <v>105</v>
      </c>
      <c r="G15" s="21" t="s">
        <v>150</v>
      </c>
      <c r="H15" s="61">
        <v>61.9</v>
      </c>
      <c r="I15" s="22" t="s">
        <v>173</v>
      </c>
      <c r="J15" s="61">
        <v>86.1</v>
      </c>
      <c r="K15" s="23"/>
      <c r="L15" s="63"/>
      <c r="M15" s="23"/>
      <c r="N15" s="63"/>
      <c r="O15" s="23"/>
      <c r="P15" s="63"/>
      <c r="Q15" s="23"/>
      <c r="R15" s="63"/>
      <c r="S15" s="23"/>
      <c r="T15" s="63"/>
      <c r="U15" s="23"/>
      <c r="V15" s="63"/>
      <c r="W15" s="14"/>
      <c r="X15" s="62"/>
      <c r="Y15" s="14"/>
      <c r="Z15" s="62"/>
      <c r="AA15" s="14"/>
      <c r="AB15" s="62"/>
      <c r="AC15" s="62"/>
      <c r="AD15" s="71">
        <f t="shared" si="0"/>
        <v>148</v>
      </c>
      <c r="AE15" s="15" t="s">
        <v>58</v>
      </c>
    </row>
    <row r="16" spans="1:31" x14ac:dyDescent="0.25">
      <c r="A16" s="16">
        <v>14</v>
      </c>
      <c r="B16" s="17"/>
      <c r="C16" s="25" t="s">
        <v>92</v>
      </c>
      <c r="D16" s="18" t="s">
        <v>80</v>
      </c>
      <c r="E16" s="19" t="s">
        <v>31</v>
      </c>
      <c r="F16" s="20" t="s">
        <v>74</v>
      </c>
      <c r="G16" s="21" t="s">
        <v>167</v>
      </c>
      <c r="H16" s="61">
        <v>45.9</v>
      </c>
      <c r="I16" s="22" t="s">
        <v>175</v>
      </c>
      <c r="J16" s="61">
        <v>64</v>
      </c>
      <c r="K16" s="23"/>
      <c r="L16" s="63"/>
      <c r="M16" s="23"/>
      <c r="N16" s="63"/>
      <c r="O16" s="23"/>
      <c r="P16" s="63"/>
      <c r="Q16" s="23"/>
      <c r="R16" s="63"/>
      <c r="S16" s="23"/>
      <c r="T16" s="63"/>
      <c r="U16" s="23"/>
      <c r="V16" s="63"/>
      <c r="W16" s="14"/>
      <c r="X16" s="62"/>
      <c r="Y16" s="14"/>
      <c r="Z16" s="62"/>
      <c r="AA16" s="14"/>
      <c r="AB16" s="62"/>
      <c r="AC16" s="62"/>
      <c r="AD16" s="71">
        <f t="shared" si="0"/>
        <v>109.9</v>
      </c>
      <c r="AE16" s="24" t="s">
        <v>37</v>
      </c>
    </row>
    <row r="17" spans="1:31" ht="15.75" thickBot="1" x14ac:dyDescent="0.3">
      <c r="A17" s="9">
        <v>15</v>
      </c>
      <c r="B17" s="17"/>
      <c r="C17" s="25" t="s">
        <v>51</v>
      </c>
      <c r="D17" s="25" t="s">
        <v>24</v>
      </c>
      <c r="E17" s="26" t="s">
        <v>52</v>
      </c>
      <c r="F17" s="27" t="s">
        <v>53</v>
      </c>
      <c r="G17" s="21"/>
      <c r="H17" s="61"/>
      <c r="I17" s="22"/>
      <c r="J17" s="61"/>
      <c r="K17" s="23"/>
      <c r="L17" s="63"/>
      <c r="M17" s="23"/>
      <c r="N17" s="63"/>
      <c r="O17" s="23"/>
      <c r="P17" s="63"/>
      <c r="Q17" s="23"/>
      <c r="R17" s="63"/>
      <c r="S17" s="23"/>
      <c r="T17" s="63"/>
      <c r="U17" s="23"/>
      <c r="V17" s="63"/>
      <c r="W17" s="14"/>
      <c r="X17" s="62"/>
      <c r="Y17" s="14"/>
      <c r="Z17" s="62"/>
      <c r="AA17" s="14"/>
      <c r="AB17" s="62"/>
      <c r="AC17" s="62"/>
      <c r="AD17" s="71">
        <f t="shared" si="0"/>
        <v>0</v>
      </c>
      <c r="AE17" s="15" t="s">
        <v>76</v>
      </c>
    </row>
    <row r="18" spans="1:31" ht="15.75" thickTop="1" x14ac:dyDescent="0.25">
      <c r="A18" s="83" t="s">
        <v>83</v>
      </c>
      <c r="B18" s="84"/>
      <c r="C18" s="84"/>
      <c r="D18" s="84"/>
      <c r="E18" s="84"/>
      <c r="F18" s="85"/>
      <c r="G18" s="93" t="s">
        <v>171</v>
      </c>
      <c r="H18" s="94"/>
      <c r="I18" s="73" t="s">
        <v>177</v>
      </c>
      <c r="J18" s="74"/>
      <c r="K18" s="73" t="s">
        <v>58</v>
      </c>
      <c r="L18" s="74"/>
      <c r="M18" s="73" t="s">
        <v>156</v>
      </c>
      <c r="N18" s="74"/>
      <c r="O18" s="73" t="s">
        <v>156</v>
      </c>
      <c r="P18" s="74"/>
      <c r="Q18" s="73"/>
      <c r="R18" s="74"/>
      <c r="S18" s="73"/>
      <c r="T18" s="74"/>
      <c r="U18" s="73"/>
      <c r="V18" s="74"/>
      <c r="W18" s="73"/>
      <c r="X18" s="74"/>
      <c r="Y18" s="73"/>
      <c r="Z18" s="74"/>
      <c r="AA18" s="73"/>
      <c r="AB18" s="74"/>
      <c r="AC18" s="64"/>
      <c r="AD18" s="47"/>
      <c r="AE18" s="32"/>
    </row>
    <row r="19" spans="1:31" x14ac:dyDescent="0.25">
      <c r="A19" s="90" t="s">
        <v>124</v>
      </c>
      <c r="B19" s="91"/>
      <c r="C19" s="91"/>
      <c r="D19" s="91"/>
      <c r="E19" s="91"/>
      <c r="F19" s="92"/>
      <c r="G19" s="77">
        <v>5366.5</v>
      </c>
      <c r="H19" s="78"/>
      <c r="I19" s="75">
        <v>5253.9</v>
      </c>
      <c r="J19" s="76"/>
      <c r="K19" s="75">
        <v>3902.4</v>
      </c>
      <c r="L19" s="76"/>
      <c r="M19" s="75">
        <v>4846.1000000000004</v>
      </c>
      <c r="N19" s="76"/>
      <c r="O19" s="75">
        <v>4811.2</v>
      </c>
      <c r="P19" s="76"/>
      <c r="Q19" s="75"/>
      <c r="R19" s="76"/>
      <c r="S19" s="75"/>
      <c r="T19" s="76"/>
      <c r="U19" s="75"/>
      <c r="V19" s="76"/>
      <c r="W19" s="77"/>
      <c r="X19" s="78"/>
      <c r="Y19" s="75"/>
      <c r="Z19" s="76"/>
      <c r="AA19" s="75"/>
      <c r="AB19" s="76"/>
      <c r="AC19" s="65"/>
      <c r="AD19" s="47"/>
      <c r="AE19" s="59"/>
    </row>
    <row r="20" spans="1:31" ht="58.5" x14ac:dyDescent="0.25">
      <c r="A20" s="86"/>
      <c r="B20" s="87"/>
      <c r="C20" s="87"/>
      <c r="D20" s="87"/>
      <c r="E20" s="87"/>
      <c r="F20" s="87"/>
      <c r="G20" s="33"/>
      <c r="H20" s="51" t="s">
        <v>84</v>
      </c>
      <c r="I20" s="34"/>
      <c r="J20" s="56" t="s">
        <v>84</v>
      </c>
      <c r="K20" s="35"/>
      <c r="L20" s="56" t="s">
        <v>85</v>
      </c>
      <c r="M20" s="35"/>
      <c r="N20" s="51" t="s">
        <v>84</v>
      </c>
      <c r="O20" s="36"/>
      <c r="P20" s="51" t="s">
        <v>84</v>
      </c>
      <c r="Q20" s="36"/>
      <c r="R20" s="51" t="s">
        <v>148</v>
      </c>
      <c r="S20" s="36"/>
      <c r="T20" s="53" t="s">
        <v>86</v>
      </c>
      <c r="U20" s="36"/>
      <c r="V20" s="53" t="s">
        <v>86</v>
      </c>
      <c r="W20" s="37"/>
      <c r="X20" s="53"/>
      <c r="Y20" s="48"/>
      <c r="Z20" s="51"/>
      <c r="AA20" s="48"/>
      <c r="AB20" s="51"/>
      <c r="AC20" s="51"/>
      <c r="AD20" s="38"/>
      <c r="AE20" s="39"/>
    </row>
    <row r="21" spans="1:31" ht="81.75" thickBot="1" x14ac:dyDescent="0.3">
      <c r="A21" s="88" t="s">
        <v>87</v>
      </c>
      <c r="B21" s="89"/>
      <c r="C21" s="89"/>
      <c r="D21" s="89"/>
      <c r="E21" s="89"/>
      <c r="F21" s="89"/>
      <c r="G21" s="40"/>
      <c r="H21" s="52" t="s">
        <v>146</v>
      </c>
      <c r="I21" s="41"/>
      <c r="J21" s="57" t="s">
        <v>147</v>
      </c>
      <c r="K21" s="41"/>
      <c r="L21" s="57">
        <v>42882</v>
      </c>
      <c r="M21" s="42"/>
      <c r="N21" s="52" t="s">
        <v>189</v>
      </c>
      <c r="O21" s="43"/>
      <c r="P21" s="52" t="s">
        <v>190</v>
      </c>
      <c r="Q21" s="43"/>
      <c r="R21" s="52"/>
      <c r="S21" s="43"/>
      <c r="T21" s="54"/>
      <c r="U21" s="43"/>
      <c r="V21" s="54"/>
      <c r="W21" s="44"/>
      <c r="X21" s="54"/>
      <c r="Y21" s="49"/>
      <c r="Z21" s="52"/>
      <c r="AA21" s="49"/>
      <c r="AB21" s="52"/>
      <c r="AC21" s="52"/>
      <c r="AD21" s="45"/>
      <c r="AE21" s="46"/>
    </row>
  </sheetData>
  <sortState ref="C3:AD17">
    <sortCondition descending="1" ref="AD3:AD17"/>
  </sortState>
  <mergeCells count="27">
    <mergeCell ref="A1:AE1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AA19:AB19"/>
    <mergeCell ref="A20:F20"/>
    <mergeCell ref="W18:X18"/>
    <mergeCell ref="Y18:Z18"/>
    <mergeCell ref="AA18:AB18"/>
    <mergeCell ref="A19:F19"/>
    <mergeCell ref="G19:H19"/>
    <mergeCell ref="I19:J19"/>
    <mergeCell ref="K19:L19"/>
    <mergeCell ref="M19:N19"/>
    <mergeCell ref="O19:P19"/>
    <mergeCell ref="Q19:R19"/>
    <mergeCell ref="A21:F21"/>
    <mergeCell ref="S19:T19"/>
    <mergeCell ref="U19:V19"/>
    <mergeCell ref="W19:X19"/>
    <mergeCell ref="Y19:Z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zoomScale="90" zoomScaleNormal="90" zoomScalePageLayoutView="90" workbookViewId="0">
      <selection activeCell="AH8" sqref="AH8"/>
    </sheetView>
  </sheetViews>
  <sheetFormatPr defaultColWidth="8.85546875" defaultRowHeight="15" x14ac:dyDescent="0.25"/>
  <cols>
    <col min="1" max="1" width="3.42578125" bestFit="1" customWidth="1"/>
    <col min="2" max="2" width="2.42578125" customWidth="1"/>
    <col min="3" max="3" width="15.42578125" bestFit="1" customWidth="1"/>
    <col min="4" max="4" width="14.7109375" customWidth="1"/>
    <col min="5" max="5" width="7.140625" bestFit="1" customWidth="1"/>
    <col min="6" max="6" width="30.28515625" bestFit="1" customWidth="1"/>
    <col min="7" max="29" width="6.7109375" customWidth="1"/>
    <col min="30" max="30" width="11" bestFit="1" customWidth="1"/>
    <col min="31" max="31" width="6.7109375" customWidth="1"/>
  </cols>
  <sheetData>
    <row r="1" spans="1:32" ht="15.75" customHeight="1" x14ac:dyDescent="0.25">
      <c r="A1" s="79" t="s">
        <v>138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2"/>
    </row>
    <row r="2" spans="1:32" ht="141" thickBot="1" x14ac:dyDescent="0.3">
      <c r="A2" s="1" t="s">
        <v>0</v>
      </c>
      <c r="B2" s="2"/>
      <c r="C2" s="3" t="s">
        <v>1</v>
      </c>
      <c r="D2" s="3" t="s">
        <v>2</v>
      </c>
      <c r="E2" s="4" t="s">
        <v>3</v>
      </c>
      <c r="F2" s="3" t="s">
        <v>4</v>
      </c>
      <c r="G2" s="4" t="s">
        <v>5</v>
      </c>
      <c r="H2" s="50" t="s">
        <v>6</v>
      </c>
      <c r="I2" s="5" t="s">
        <v>7</v>
      </c>
      <c r="J2" s="55" t="s">
        <v>8</v>
      </c>
      <c r="K2" s="6" t="s">
        <v>9</v>
      </c>
      <c r="L2" s="55" t="s">
        <v>10</v>
      </c>
      <c r="M2" s="4" t="s">
        <v>11</v>
      </c>
      <c r="N2" s="50" t="s">
        <v>12</v>
      </c>
      <c r="O2" s="4" t="s">
        <v>13</v>
      </c>
      <c r="P2" s="50" t="s">
        <v>14</v>
      </c>
      <c r="Q2" s="4" t="s">
        <v>186</v>
      </c>
      <c r="R2" s="50" t="s">
        <v>126</v>
      </c>
      <c r="S2" s="4" t="s">
        <v>15</v>
      </c>
      <c r="T2" s="50" t="s">
        <v>16</v>
      </c>
      <c r="U2" s="4" t="s">
        <v>17</v>
      </c>
      <c r="V2" s="50" t="s">
        <v>18</v>
      </c>
      <c r="W2" s="7" t="s">
        <v>149</v>
      </c>
      <c r="X2" s="58" t="s">
        <v>19</v>
      </c>
      <c r="Y2" s="7" t="s">
        <v>20</v>
      </c>
      <c r="Z2" s="50" t="s">
        <v>6</v>
      </c>
      <c r="AA2" s="5" t="s">
        <v>7</v>
      </c>
      <c r="AB2" s="55" t="s">
        <v>8</v>
      </c>
      <c r="AC2" s="55" t="s">
        <v>137</v>
      </c>
      <c r="AD2" s="67" t="s">
        <v>21</v>
      </c>
      <c r="AE2" s="8" t="s">
        <v>22</v>
      </c>
    </row>
    <row r="3" spans="1:32" ht="15.75" thickTop="1" x14ac:dyDescent="0.25">
      <c r="A3" s="9">
        <v>1</v>
      </c>
      <c r="B3" s="10"/>
      <c r="C3" s="25" t="s">
        <v>106</v>
      </c>
      <c r="D3" s="25" t="s">
        <v>94</v>
      </c>
      <c r="E3" s="28" t="s">
        <v>42</v>
      </c>
      <c r="F3" s="25" t="s">
        <v>32</v>
      </c>
      <c r="G3" s="12" t="s">
        <v>39</v>
      </c>
      <c r="H3" s="60">
        <v>755.2</v>
      </c>
      <c r="I3" s="13" t="s">
        <v>34</v>
      </c>
      <c r="J3" s="60">
        <v>843.1</v>
      </c>
      <c r="K3" s="14"/>
      <c r="L3" s="62"/>
      <c r="M3" s="14" t="s">
        <v>58</v>
      </c>
      <c r="N3" s="62">
        <v>221.3</v>
      </c>
      <c r="O3" s="14" t="s">
        <v>28</v>
      </c>
      <c r="P3" s="62">
        <v>877.9</v>
      </c>
      <c r="Q3" s="14"/>
      <c r="R3" s="62"/>
      <c r="S3" s="14"/>
      <c r="T3" s="62"/>
      <c r="U3" s="14"/>
      <c r="V3" s="62"/>
      <c r="W3" s="14"/>
      <c r="X3" s="62"/>
      <c r="Y3" s="14"/>
      <c r="Z3" s="62"/>
      <c r="AA3" s="14"/>
      <c r="AB3" s="62"/>
      <c r="AC3" s="62"/>
      <c r="AD3" s="71">
        <f>H3+J3+L3+N3+P3</f>
        <v>2697.5</v>
      </c>
      <c r="AE3" s="15" t="s">
        <v>28</v>
      </c>
    </row>
    <row r="4" spans="1:32" x14ac:dyDescent="0.25">
      <c r="A4" s="16">
        <v>2</v>
      </c>
      <c r="B4" s="17"/>
      <c r="C4" s="25" t="s">
        <v>107</v>
      </c>
      <c r="D4" s="18" t="s">
        <v>108</v>
      </c>
      <c r="E4" s="19" t="s">
        <v>31</v>
      </c>
      <c r="F4" s="27" t="s">
        <v>109</v>
      </c>
      <c r="G4" s="21" t="s">
        <v>28</v>
      </c>
      <c r="H4" s="61">
        <v>927</v>
      </c>
      <c r="I4" s="22" t="s">
        <v>28</v>
      </c>
      <c r="J4" s="61">
        <v>927.8</v>
      </c>
      <c r="K4" s="23"/>
      <c r="L4" s="63"/>
      <c r="M4" s="23" t="s">
        <v>63</v>
      </c>
      <c r="N4" s="63">
        <v>343.6</v>
      </c>
      <c r="O4" s="23" t="s">
        <v>50</v>
      </c>
      <c r="P4" s="63">
        <v>496.8</v>
      </c>
      <c r="Q4" s="23"/>
      <c r="R4" s="63"/>
      <c r="S4" s="23"/>
      <c r="T4" s="63"/>
      <c r="U4" s="23"/>
      <c r="V4" s="63"/>
      <c r="W4" s="14"/>
      <c r="X4" s="62"/>
      <c r="Y4" s="14"/>
      <c r="Z4" s="62"/>
      <c r="AA4" s="14"/>
      <c r="AB4" s="62"/>
      <c r="AC4" s="62"/>
      <c r="AD4" s="71">
        <f>H4+J4+L4+N4+P4</f>
        <v>2695.2000000000003</v>
      </c>
      <c r="AE4" s="24" t="s">
        <v>34</v>
      </c>
    </row>
    <row r="5" spans="1:32" x14ac:dyDescent="0.25">
      <c r="A5" s="9">
        <v>3</v>
      </c>
      <c r="B5" s="17"/>
      <c r="C5" s="25" t="s">
        <v>112</v>
      </c>
      <c r="D5" s="18" t="s">
        <v>75</v>
      </c>
      <c r="E5" s="19" t="s">
        <v>31</v>
      </c>
      <c r="F5" s="20" t="s">
        <v>57</v>
      </c>
      <c r="G5" s="21" t="s">
        <v>34</v>
      </c>
      <c r="H5" s="61">
        <v>842.3</v>
      </c>
      <c r="I5" s="22" t="s">
        <v>46</v>
      </c>
      <c r="J5" s="61">
        <v>464</v>
      </c>
      <c r="K5" s="23" t="s">
        <v>34</v>
      </c>
      <c r="L5" s="63">
        <v>587</v>
      </c>
      <c r="M5" s="23" t="s">
        <v>34</v>
      </c>
      <c r="N5" s="63">
        <v>794.6</v>
      </c>
      <c r="O5" s="23" t="s">
        <v>193</v>
      </c>
      <c r="P5" s="63">
        <v>413.8</v>
      </c>
      <c r="Q5" s="23"/>
      <c r="R5" s="63"/>
      <c r="S5" s="23"/>
      <c r="T5" s="63"/>
      <c r="U5" s="23"/>
      <c r="V5" s="63"/>
      <c r="W5" s="14"/>
      <c r="X5" s="62"/>
      <c r="Y5" s="14"/>
      <c r="Z5" s="62"/>
      <c r="AA5" s="14"/>
      <c r="AB5" s="62"/>
      <c r="AC5" s="62"/>
      <c r="AD5" s="71">
        <f>H5+J5+L5+N5+P5-P5</f>
        <v>2687.9</v>
      </c>
      <c r="AE5" s="15" t="s">
        <v>39</v>
      </c>
      <c r="AF5" s="66"/>
    </row>
    <row r="6" spans="1:32" x14ac:dyDescent="0.25">
      <c r="A6" s="16">
        <v>4</v>
      </c>
      <c r="B6" s="17"/>
      <c r="C6" s="25" t="s">
        <v>142</v>
      </c>
      <c r="D6" s="18" t="s">
        <v>144</v>
      </c>
      <c r="E6" s="19" t="s">
        <v>52</v>
      </c>
      <c r="F6" s="20" t="s">
        <v>67</v>
      </c>
      <c r="G6" s="21" t="s">
        <v>59</v>
      </c>
      <c r="H6" s="61">
        <v>410.4</v>
      </c>
      <c r="I6" s="22" t="s">
        <v>62</v>
      </c>
      <c r="J6" s="61">
        <v>324.8</v>
      </c>
      <c r="K6" s="23" t="s">
        <v>43</v>
      </c>
      <c r="L6" s="63">
        <v>467.8</v>
      </c>
      <c r="M6" s="23" t="s">
        <v>28</v>
      </c>
      <c r="N6" s="63">
        <v>874.4</v>
      </c>
      <c r="O6" s="23" t="s">
        <v>63</v>
      </c>
      <c r="P6" s="63">
        <v>345</v>
      </c>
      <c r="Q6" s="23"/>
      <c r="R6" s="63"/>
      <c r="S6" s="23"/>
      <c r="T6" s="63"/>
      <c r="U6" s="23"/>
      <c r="V6" s="63"/>
      <c r="W6" s="14"/>
      <c r="X6" s="62"/>
      <c r="Y6" s="14"/>
      <c r="Z6" s="62"/>
      <c r="AA6" s="14"/>
      <c r="AB6" s="62"/>
      <c r="AC6" s="62"/>
      <c r="AD6" s="71">
        <f>H6+J6+L6+N6+P6-J6</f>
        <v>2097.6</v>
      </c>
      <c r="AE6" s="24" t="s">
        <v>43</v>
      </c>
    </row>
    <row r="7" spans="1:32" x14ac:dyDescent="0.25">
      <c r="A7" s="9">
        <v>5</v>
      </c>
      <c r="B7" s="17"/>
      <c r="C7" s="25" t="s">
        <v>133</v>
      </c>
      <c r="D7" s="18" t="s">
        <v>116</v>
      </c>
      <c r="E7" s="19" t="s">
        <v>42</v>
      </c>
      <c r="F7" s="20" t="s">
        <v>61</v>
      </c>
      <c r="G7" s="21" t="s">
        <v>180</v>
      </c>
      <c r="H7" s="61">
        <v>632.6</v>
      </c>
      <c r="I7" s="22" t="s">
        <v>184</v>
      </c>
      <c r="J7" s="61">
        <v>107.1</v>
      </c>
      <c r="K7" s="23"/>
      <c r="L7" s="63"/>
      <c r="M7" s="23" t="s">
        <v>43</v>
      </c>
      <c r="N7" s="63">
        <v>633.20000000000005</v>
      </c>
      <c r="O7" s="23" t="s">
        <v>39</v>
      </c>
      <c r="P7" s="63">
        <v>715.2</v>
      </c>
      <c r="Q7" s="23"/>
      <c r="R7" s="63"/>
      <c r="S7" s="23"/>
      <c r="T7" s="63"/>
      <c r="U7" s="23"/>
      <c r="V7" s="63"/>
      <c r="W7" s="14"/>
      <c r="X7" s="62"/>
      <c r="Y7" s="14"/>
      <c r="Z7" s="62"/>
      <c r="AA7" s="14"/>
      <c r="AB7" s="62"/>
      <c r="AC7" s="62"/>
      <c r="AD7" s="71">
        <f>H7+J7+L7+N7+P7</f>
        <v>2088.1000000000004</v>
      </c>
      <c r="AE7" s="15" t="s">
        <v>48</v>
      </c>
    </row>
    <row r="8" spans="1:32" x14ac:dyDescent="0.25">
      <c r="A8" s="16">
        <v>6</v>
      </c>
      <c r="B8" s="17"/>
      <c r="C8" s="25" t="s">
        <v>115</v>
      </c>
      <c r="D8" s="18" t="s">
        <v>116</v>
      </c>
      <c r="E8" s="19" t="s">
        <v>31</v>
      </c>
      <c r="F8" s="20" t="s">
        <v>109</v>
      </c>
      <c r="G8" s="21" t="s">
        <v>33</v>
      </c>
      <c r="H8" s="61">
        <v>160.30000000000001</v>
      </c>
      <c r="I8" s="22" t="s">
        <v>39</v>
      </c>
      <c r="J8" s="61">
        <v>755.9</v>
      </c>
      <c r="K8" s="23"/>
      <c r="L8" s="63"/>
      <c r="M8" s="23" t="s">
        <v>62</v>
      </c>
      <c r="N8" s="63">
        <v>306.10000000000002</v>
      </c>
      <c r="O8" s="23" t="s">
        <v>34</v>
      </c>
      <c r="P8" s="63">
        <v>797.7</v>
      </c>
      <c r="Q8" s="23"/>
      <c r="R8" s="63"/>
      <c r="S8" s="23"/>
      <c r="T8" s="63"/>
      <c r="U8" s="23"/>
      <c r="V8" s="63"/>
      <c r="W8" s="14"/>
      <c r="X8" s="62"/>
      <c r="Y8" s="14"/>
      <c r="Z8" s="62"/>
      <c r="AA8" s="14"/>
      <c r="AB8" s="62"/>
      <c r="AC8" s="62"/>
      <c r="AD8" s="71">
        <f>H8+J8+L8+N8+P8</f>
        <v>2020.0000000000002</v>
      </c>
      <c r="AE8" s="24" t="s">
        <v>50</v>
      </c>
    </row>
    <row r="9" spans="1:32" ht="15" customHeight="1" x14ac:dyDescent="0.25">
      <c r="A9" s="9">
        <v>7</v>
      </c>
      <c r="B9" s="17"/>
      <c r="C9" s="25" t="s">
        <v>141</v>
      </c>
      <c r="D9" s="18" t="s">
        <v>41</v>
      </c>
      <c r="E9" s="19" t="s">
        <v>42</v>
      </c>
      <c r="F9" s="20" t="s">
        <v>67</v>
      </c>
      <c r="G9" s="21" t="s">
        <v>180</v>
      </c>
      <c r="H9" s="61">
        <v>632.6</v>
      </c>
      <c r="I9" s="22" t="s">
        <v>37</v>
      </c>
      <c r="J9" s="61">
        <v>212.4</v>
      </c>
      <c r="K9" s="23" t="s">
        <v>28</v>
      </c>
      <c r="L9" s="63">
        <v>646</v>
      </c>
      <c r="M9" s="23" t="s">
        <v>172</v>
      </c>
      <c r="N9" s="63">
        <v>127.6</v>
      </c>
      <c r="O9" s="23" t="s">
        <v>62</v>
      </c>
      <c r="P9" s="63">
        <v>307.3</v>
      </c>
      <c r="Q9" s="23"/>
      <c r="R9" s="63"/>
      <c r="S9" s="23"/>
      <c r="T9" s="63"/>
      <c r="U9" s="23"/>
      <c r="V9" s="63"/>
      <c r="W9" s="14"/>
      <c r="X9" s="62"/>
      <c r="Y9" s="14"/>
      <c r="Z9" s="62"/>
      <c r="AA9" s="14"/>
      <c r="AB9" s="62"/>
      <c r="AC9" s="62"/>
      <c r="AD9" s="71">
        <f>H9+J9+L9+N9+P9-N9</f>
        <v>1798.3</v>
      </c>
      <c r="AE9" s="15" t="s">
        <v>46</v>
      </c>
    </row>
    <row r="10" spans="1:32" ht="15" customHeight="1" x14ac:dyDescent="0.25">
      <c r="A10" s="16">
        <v>8</v>
      </c>
      <c r="B10" s="17"/>
      <c r="C10" s="25" t="s">
        <v>117</v>
      </c>
      <c r="D10" s="18" t="s">
        <v>94</v>
      </c>
      <c r="E10" s="19" t="s">
        <v>42</v>
      </c>
      <c r="F10" s="20" t="s">
        <v>118</v>
      </c>
      <c r="G10" s="21" t="s">
        <v>182</v>
      </c>
      <c r="H10" s="61">
        <v>59.7</v>
      </c>
      <c r="I10" s="22" t="s">
        <v>48</v>
      </c>
      <c r="J10" s="61">
        <v>594.5</v>
      </c>
      <c r="K10" s="23"/>
      <c r="L10" s="63"/>
      <c r="M10" s="23" t="s">
        <v>48</v>
      </c>
      <c r="N10" s="63">
        <v>560.29999999999995</v>
      </c>
      <c r="O10" s="23" t="s">
        <v>79</v>
      </c>
      <c r="P10" s="63">
        <v>139.19999999999999</v>
      </c>
      <c r="Q10" s="23"/>
      <c r="R10" s="63"/>
      <c r="S10" s="23"/>
      <c r="T10" s="63"/>
      <c r="U10" s="23"/>
      <c r="V10" s="63"/>
      <c r="W10" s="14"/>
      <c r="X10" s="62"/>
      <c r="Y10" s="14"/>
      <c r="Z10" s="62"/>
      <c r="AA10" s="14"/>
      <c r="AB10" s="62"/>
      <c r="AC10" s="62"/>
      <c r="AD10" s="71">
        <f t="shared" ref="AD10:AD17" si="0">H10+J10+L10+N10+P10</f>
        <v>1353.7</v>
      </c>
      <c r="AE10" s="24" t="s">
        <v>59</v>
      </c>
    </row>
    <row r="11" spans="1:32" x14ac:dyDescent="0.25">
      <c r="A11" s="9">
        <v>9</v>
      </c>
      <c r="B11" s="17"/>
      <c r="C11" s="25" t="s">
        <v>113</v>
      </c>
      <c r="D11" s="18" t="s">
        <v>56</v>
      </c>
      <c r="E11" s="19" t="s">
        <v>42</v>
      </c>
      <c r="F11" s="20" t="s">
        <v>114</v>
      </c>
      <c r="G11" s="21" t="s">
        <v>47</v>
      </c>
      <c r="H11" s="61">
        <v>175.4</v>
      </c>
      <c r="I11" s="22" t="s">
        <v>47</v>
      </c>
      <c r="J11" s="61">
        <v>175.6</v>
      </c>
      <c r="K11" s="23"/>
      <c r="L11" s="63"/>
      <c r="M11" s="23" t="s">
        <v>46</v>
      </c>
      <c r="N11" s="63">
        <v>437.3</v>
      </c>
      <c r="O11" s="23" t="s">
        <v>194</v>
      </c>
      <c r="P11" s="63">
        <v>260.7</v>
      </c>
      <c r="Q11" s="23"/>
      <c r="R11" s="63"/>
      <c r="S11" s="23"/>
      <c r="T11" s="63"/>
      <c r="U11" s="23"/>
      <c r="V11" s="63"/>
      <c r="W11" s="14"/>
      <c r="X11" s="62"/>
      <c r="Y11" s="14"/>
      <c r="Z11" s="62"/>
      <c r="AA11" s="14"/>
      <c r="AB11" s="62"/>
      <c r="AC11" s="62"/>
      <c r="AD11" s="71">
        <f t="shared" si="0"/>
        <v>1049</v>
      </c>
      <c r="AE11" s="15" t="s">
        <v>63</v>
      </c>
    </row>
    <row r="12" spans="1:32" x14ac:dyDescent="0.25">
      <c r="A12" s="16">
        <v>10</v>
      </c>
      <c r="B12" s="17"/>
      <c r="C12" s="25" t="s">
        <v>121</v>
      </c>
      <c r="D12" s="25" t="s">
        <v>122</v>
      </c>
      <c r="E12" s="28" t="s">
        <v>52</v>
      </c>
      <c r="F12" s="25" t="s">
        <v>26</v>
      </c>
      <c r="G12" s="21" t="s">
        <v>69</v>
      </c>
      <c r="H12" s="61">
        <v>260.39999999999998</v>
      </c>
      <c r="I12" s="22" t="s">
        <v>59</v>
      </c>
      <c r="J12" s="61">
        <v>410.7</v>
      </c>
      <c r="K12" s="23"/>
      <c r="L12" s="63"/>
      <c r="M12" s="23" t="s">
        <v>38</v>
      </c>
      <c r="N12" s="63">
        <v>108.8</v>
      </c>
      <c r="O12" s="23" t="s">
        <v>38</v>
      </c>
      <c r="P12" s="63">
        <v>109.3</v>
      </c>
      <c r="Q12" s="23"/>
      <c r="R12" s="63"/>
      <c r="S12" s="23"/>
      <c r="T12" s="63"/>
      <c r="U12" s="23"/>
      <c r="V12" s="63"/>
      <c r="W12" s="14"/>
      <c r="X12" s="62"/>
      <c r="Y12" s="14"/>
      <c r="Z12" s="62"/>
      <c r="AA12" s="14"/>
      <c r="AB12" s="62"/>
      <c r="AC12" s="62"/>
      <c r="AD12" s="71">
        <f t="shared" si="0"/>
        <v>889.19999999999982</v>
      </c>
      <c r="AE12" s="24" t="s">
        <v>62</v>
      </c>
    </row>
    <row r="13" spans="1:32" x14ac:dyDescent="0.25">
      <c r="A13" s="9">
        <v>11</v>
      </c>
      <c r="B13" s="17"/>
      <c r="C13" s="25" t="s">
        <v>110</v>
      </c>
      <c r="D13" s="25" t="s">
        <v>36</v>
      </c>
      <c r="E13" s="26" t="s">
        <v>42</v>
      </c>
      <c r="F13" s="27" t="s">
        <v>111</v>
      </c>
      <c r="G13" s="21" t="s">
        <v>181</v>
      </c>
      <c r="H13" s="61">
        <v>96.1</v>
      </c>
      <c r="I13" s="22" t="s">
        <v>155</v>
      </c>
      <c r="J13" s="61">
        <v>81.099999999999994</v>
      </c>
      <c r="K13" s="23"/>
      <c r="L13" s="63"/>
      <c r="M13" s="23" t="s">
        <v>47</v>
      </c>
      <c r="N13" s="63">
        <v>165.5</v>
      </c>
      <c r="O13" s="23" t="s">
        <v>193</v>
      </c>
      <c r="P13" s="63">
        <v>413.8</v>
      </c>
      <c r="Q13" s="23"/>
      <c r="R13" s="63"/>
      <c r="S13" s="23"/>
      <c r="T13" s="63"/>
      <c r="U13" s="23"/>
      <c r="V13" s="63"/>
      <c r="W13" s="23"/>
      <c r="X13" s="63"/>
      <c r="Y13" s="23"/>
      <c r="Z13" s="63"/>
      <c r="AA13" s="23"/>
      <c r="AB13" s="63"/>
      <c r="AC13" s="62"/>
      <c r="AD13" s="71">
        <f t="shared" si="0"/>
        <v>756.5</v>
      </c>
      <c r="AE13" s="15" t="s">
        <v>54</v>
      </c>
    </row>
    <row r="14" spans="1:32" x14ac:dyDescent="0.25">
      <c r="A14" s="16">
        <v>12</v>
      </c>
      <c r="B14" s="17"/>
      <c r="C14" s="25" t="s">
        <v>132</v>
      </c>
      <c r="D14" s="18" t="s">
        <v>136</v>
      </c>
      <c r="E14" s="19" t="s">
        <v>52</v>
      </c>
      <c r="F14" s="20" t="s">
        <v>67</v>
      </c>
      <c r="G14" s="21" t="s">
        <v>161</v>
      </c>
      <c r="H14" s="61">
        <v>71.3</v>
      </c>
      <c r="I14" s="22" t="s">
        <v>69</v>
      </c>
      <c r="J14" s="61">
        <v>260.60000000000002</v>
      </c>
      <c r="K14" s="23"/>
      <c r="L14" s="63"/>
      <c r="M14" s="23" t="s">
        <v>164</v>
      </c>
      <c r="N14" s="63">
        <v>87.4</v>
      </c>
      <c r="O14" s="23" t="s">
        <v>164</v>
      </c>
      <c r="P14" s="63">
        <v>87.8</v>
      </c>
      <c r="Q14" s="23"/>
      <c r="R14" s="63"/>
      <c r="S14" s="23"/>
      <c r="T14" s="63"/>
      <c r="U14" s="23"/>
      <c r="V14" s="63"/>
      <c r="W14" s="23"/>
      <c r="X14" s="63"/>
      <c r="Y14" s="23"/>
      <c r="Z14" s="63"/>
      <c r="AA14" s="23"/>
      <c r="AB14" s="63"/>
      <c r="AC14" s="68"/>
      <c r="AD14" s="71">
        <f t="shared" si="0"/>
        <v>507.10000000000008</v>
      </c>
      <c r="AE14" s="24" t="s">
        <v>69</v>
      </c>
    </row>
    <row r="15" spans="1:32" x14ac:dyDescent="0.25">
      <c r="A15" s="9">
        <v>13</v>
      </c>
      <c r="B15" s="17"/>
      <c r="C15" s="25" t="s">
        <v>119</v>
      </c>
      <c r="D15" s="25" t="s">
        <v>120</v>
      </c>
      <c r="E15" s="28" t="s">
        <v>42</v>
      </c>
      <c r="F15" s="27" t="s">
        <v>32</v>
      </c>
      <c r="G15" s="21" t="s">
        <v>183</v>
      </c>
      <c r="H15" s="61">
        <v>130</v>
      </c>
      <c r="I15" s="22" t="s">
        <v>79</v>
      </c>
      <c r="J15" s="61">
        <v>147.19999999999999</v>
      </c>
      <c r="K15" s="23"/>
      <c r="L15" s="63"/>
      <c r="M15" s="23"/>
      <c r="N15" s="63"/>
      <c r="O15" s="23"/>
      <c r="P15" s="63"/>
      <c r="Q15" s="23"/>
      <c r="R15" s="63"/>
      <c r="S15" s="23"/>
      <c r="T15" s="63"/>
      <c r="U15" s="23"/>
      <c r="V15" s="63"/>
      <c r="W15" s="23"/>
      <c r="X15" s="63"/>
      <c r="Y15" s="23"/>
      <c r="Z15" s="63"/>
      <c r="AA15" s="23"/>
      <c r="AB15" s="63"/>
      <c r="AC15" s="68"/>
      <c r="AD15" s="71">
        <f t="shared" si="0"/>
        <v>277.2</v>
      </c>
      <c r="AE15" s="15" t="s">
        <v>58</v>
      </c>
    </row>
    <row r="16" spans="1:32" x14ac:dyDescent="0.25">
      <c r="A16" s="16">
        <v>14</v>
      </c>
      <c r="B16" s="17"/>
      <c r="C16" s="25" t="s">
        <v>140</v>
      </c>
      <c r="D16" s="18" t="s">
        <v>123</v>
      </c>
      <c r="E16" s="19" t="s">
        <v>52</v>
      </c>
      <c r="F16" s="20" t="s">
        <v>57</v>
      </c>
      <c r="G16" s="21" t="s">
        <v>181</v>
      </c>
      <c r="H16" s="61">
        <v>96.1</v>
      </c>
      <c r="I16" s="22" t="s">
        <v>38</v>
      </c>
      <c r="J16" s="61">
        <v>115.5</v>
      </c>
      <c r="K16" s="23"/>
      <c r="L16" s="63"/>
      <c r="M16" s="23"/>
      <c r="N16" s="63"/>
      <c r="O16" s="23"/>
      <c r="P16" s="63"/>
      <c r="Q16" s="23"/>
      <c r="R16" s="63"/>
      <c r="S16" s="23"/>
      <c r="T16" s="63"/>
      <c r="U16" s="23"/>
      <c r="V16" s="63"/>
      <c r="W16" s="23"/>
      <c r="X16" s="63"/>
      <c r="Y16" s="23"/>
      <c r="Z16" s="63"/>
      <c r="AA16" s="23"/>
      <c r="AB16" s="63"/>
      <c r="AC16" s="68"/>
      <c r="AD16" s="71">
        <f t="shared" si="0"/>
        <v>211.6</v>
      </c>
      <c r="AE16" s="24" t="s">
        <v>37</v>
      </c>
    </row>
    <row r="17" spans="1:31" x14ac:dyDescent="0.25">
      <c r="A17" s="9">
        <v>15</v>
      </c>
      <c r="B17" s="17"/>
      <c r="C17" s="25" t="s">
        <v>143</v>
      </c>
      <c r="D17" s="18" t="s">
        <v>24</v>
      </c>
      <c r="E17" s="19" t="s">
        <v>185</v>
      </c>
      <c r="F17" s="20" t="s">
        <v>67</v>
      </c>
      <c r="G17" s="21"/>
      <c r="H17" s="61"/>
      <c r="I17" s="22"/>
      <c r="J17" s="61"/>
      <c r="K17" s="23"/>
      <c r="L17" s="63"/>
      <c r="M17" s="23"/>
      <c r="N17" s="63"/>
      <c r="O17" s="23"/>
      <c r="P17" s="63"/>
      <c r="Q17" s="23"/>
      <c r="R17" s="63"/>
      <c r="S17" s="23"/>
      <c r="T17" s="63"/>
      <c r="U17" s="23"/>
      <c r="V17" s="63"/>
      <c r="W17" s="23"/>
      <c r="X17" s="63"/>
      <c r="Y17" s="23"/>
      <c r="Z17" s="63"/>
      <c r="AA17" s="23"/>
      <c r="AB17" s="63"/>
      <c r="AC17" s="63"/>
      <c r="AD17" s="71">
        <f t="shared" si="0"/>
        <v>0</v>
      </c>
      <c r="AE17" s="24" t="s">
        <v>76</v>
      </c>
    </row>
    <row r="18" spans="1:31" x14ac:dyDescent="0.25">
      <c r="A18" s="96" t="s">
        <v>83</v>
      </c>
      <c r="B18" s="97"/>
      <c r="C18" s="97"/>
      <c r="D18" s="97"/>
      <c r="E18" s="97"/>
      <c r="F18" s="98"/>
      <c r="G18" s="99" t="s">
        <v>175</v>
      </c>
      <c r="H18" s="100"/>
      <c r="I18" s="101" t="s">
        <v>175</v>
      </c>
      <c r="J18" s="102"/>
      <c r="K18" s="101" t="s">
        <v>46</v>
      </c>
      <c r="L18" s="102"/>
      <c r="M18" s="101" t="s">
        <v>164</v>
      </c>
      <c r="N18" s="102"/>
      <c r="O18" s="101" t="s">
        <v>164</v>
      </c>
      <c r="P18" s="102"/>
      <c r="Q18" s="101"/>
      <c r="R18" s="102"/>
      <c r="S18" s="101"/>
      <c r="T18" s="102"/>
      <c r="U18" s="101"/>
      <c r="V18" s="102"/>
      <c r="W18" s="101"/>
      <c r="X18" s="102"/>
      <c r="Y18" s="101"/>
      <c r="Z18" s="102"/>
      <c r="AA18" s="101"/>
      <c r="AB18" s="102"/>
      <c r="AC18" s="23"/>
      <c r="AD18" s="69"/>
      <c r="AE18" s="72"/>
    </row>
    <row r="19" spans="1:31" x14ac:dyDescent="0.25">
      <c r="A19" s="90" t="s">
        <v>124</v>
      </c>
      <c r="B19" s="91"/>
      <c r="C19" s="91"/>
      <c r="D19" s="91"/>
      <c r="E19" s="91"/>
      <c r="F19" s="92"/>
      <c r="G19" s="77">
        <v>4635</v>
      </c>
      <c r="H19" s="78"/>
      <c r="I19" s="75">
        <v>4639.2</v>
      </c>
      <c r="J19" s="76"/>
      <c r="K19" s="75">
        <v>3230</v>
      </c>
      <c r="L19" s="76"/>
      <c r="M19" s="75">
        <v>4372.2</v>
      </c>
      <c r="N19" s="76"/>
      <c r="O19" s="75">
        <v>4389.3999999999996</v>
      </c>
      <c r="P19" s="76"/>
      <c r="Q19" s="75"/>
      <c r="R19" s="76"/>
      <c r="S19" s="75"/>
      <c r="T19" s="76"/>
      <c r="U19" s="75"/>
      <c r="V19" s="76"/>
      <c r="W19" s="77"/>
      <c r="X19" s="78"/>
      <c r="Y19" s="75"/>
      <c r="Z19" s="76"/>
      <c r="AA19" s="75"/>
      <c r="AB19" s="76"/>
      <c r="AC19" s="70"/>
      <c r="AD19" s="69"/>
      <c r="AE19" s="72"/>
    </row>
    <row r="20" spans="1:31" ht="58.5" x14ac:dyDescent="0.25">
      <c r="A20" s="86"/>
      <c r="B20" s="87"/>
      <c r="C20" s="87"/>
      <c r="D20" s="87"/>
      <c r="E20" s="87"/>
      <c r="F20" s="87"/>
      <c r="G20" s="33"/>
      <c r="H20" s="51" t="s">
        <v>84</v>
      </c>
      <c r="I20" s="34"/>
      <c r="J20" s="56" t="s">
        <v>84</v>
      </c>
      <c r="K20" s="35"/>
      <c r="L20" s="56" t="s">
        <v>85</v>
      </c>
      <c r="M20" s="35"/>
      <c r="N20" s="51" t="s">
        <v>84</v>
      </c>
      <c r="O20" s="36"/>
      <c r="P20" s="51" t="s">
        <v>84</v>
      </c>
      <c r="Q20" s="36"/>
      <c r="R20" s="51" t="s">
        <v>148</v>
      </c>
      <c r="S20" s="36"/>
      <c r="T20" s="53" t="s">
        <v>86</v>
      </c>
      <c r="U20" s="36"/>
      <c r="V20" s="53" t="s">
        <v>86</v>
      </c>
      <c r="W20" s="37"/>
      <c r="X20" s="53"/>
      <c r="Y20" s="48"/>
      <c r="Z20" s="51"/>
      <c r="AA20" s="48"/>
      <c r="AB20" s="51"/>
      <c r="AC20" s="51"/>
      <c r="AD20" s="38"/>
      <c r="AE20" s="39"/>
    </row>
    <row r="21" spans="1:31" ht="101.25" customHeight="1" thickBot="1" x14ac:dyDescent="0.3">
      <c r="A21" s="88" t="s">
        <v>87</v>
      </c>
      <c r="B21" s="89"/>
      <c r="C21" s="89"/>
      <c r="D21" s="89"/>
      <c r="E21" s="89"/>
      <c r="F21" s="89"/>
      <c r="G21" s="40"/>
      <c r="H21" s="52" t="s">
        <v>146</v>
      </c>
      <c r="I21" s="41"/>
      <c r="J21" s="57" t="s">
        <v>147</v>
      </c>
      <c r="K21" s="41"/>
      <c r="L21" s="57">
        <v>42882</v>
      </c>
      <c r="M21" s="42"/>
      <c r="N21" s="52" t="s">
        <v>189</v>
      </c>
      <c r="O21" s="43"/>
      <c r="P21" s="52" t="s">
        <v>190</v>
      </c>
      <c r="Q21" s="43"/>
      <c r="R21" s="52"/>
      <c r="S21" s="43"/>
      <c r="T21" s="54"/>
      <c r="U21" s="43"/>
      <c r="V21" s="54"/>
      <c r="W21" s="44"/>
      <c r="X21" s="54"/>
      <c r="Y21" s="49"/>
      <c r="Z21" s="52"/>
      <c r="AA21" s="49"/>
      <c r="AB21" s="52"/>
      <c r="AC21" s="52"/>
      <c r="AD21" s="45"/>
      <c r="AE21" s="46"/>
    </row>
    <row r="23" spans="1:31" x14ac:dyDescent="0.2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</row>
  </sheetData>
  <sortState ref="C3:AD17">
    <sortCondition descending="1" ref="AD3:AD17"/>
  </sortState>
  <mergeCells count="28">
    <mergeCell ref="A1:AE1"/>
    <mergeCell ref="A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O19:P19"/>
    <mergeCell ref="Q19:R19"/>
    <mergeCell ref="A23:AE23"/>
    <mergeCell ref="A21:F21"/>
    <mergeCell ref="S19:T19"/>
    <mergeCell ref="U19:V19"/>
    <mergeCell ref="W19:X19"/>
    <mergeCell ref="Y19:Z19"/>
    <mergeCell ref="AA19:AB19"/>
    <mergeCell ref="A20:F20"/>
    <mergeCell ref="A19:F19"/>
    <mergeCell ref="G19:H19"/>
    <mergeCell ref="I19:J19"/>
    <mergeCell ref="K19:L19"/>
    <mergeCell ref="M19:N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F-1-A</vt:lpstr>
      <vt:lpstr>F-1-B</vt:lpstr>
      <vt:lpstr>F-1-C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2017-07-10T14:21:55Z</dcterms:modified>
</cp:coreProperties>
</file>