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rgey\Dropbox\Dropbox\ЧМ 2019 США\"/>
    </mc:Choice>
  </mc:AlternateContent>
  <bookViews>
    <workbookView xWindow="390" yWindow="555" windowWidth="19815" windowHeight="9405"/>
  </bookViews>
  <sheets>
    <sheet name="WCH" sheetId="1" r:id="rId1"/>
    <sheet name="KOTUKU_CUP" sheetId="2" r:id="rId2"/>
    <sheet name="SIERRA_CUP" sheetId="3" r:id="rId3"/>
    <sheet name="SUMMARY" sheetId="4" r:id="rId4"/>
  </sheets>
  <calcPr calcId="162913"/>
</workbook>
</file>

<file path=xl/calcChain.xml><?xml version="1.0" encoding="utf-8"?>
<calcChain xmlns="http://schemas.openxmlformats.org/spreadsheetml/2006/main">
  <c r="F8" i="1" l="1"/>
  <c r="F52" i="1" s="1"/>
  <c r="B12" i="4" l="1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31" i="3" s="1"/>
  <c r="B23" i="4" s="1"/>
  <c r="Y8" i="3"/>
  <c r="Y7" i="3"/>
  <c r="Y6" i="3"/>
  <c r="Y5" i="3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31" i="2" s="1"/>
  <c r="B21" i="4" s="1"/>
  <c r="AA8" i="2"/>
  <c r="AA7" i="2"/>
  <c r="AA6" i="2"/>
  <c r="AA9" i="2" s="1"/>
  <c r="G51" i="1"/>
  <c r="G50" i="1"/>
  <c r="G52" i="1" s="1"/>
  <c r="B25" i="4" s="1"/>
  <c r="G39" i="1"/>
  <c r="G46" i="1" s="1"/>
  <c r="F39" i="1"/>
  <c r="F46" i="1" s="1"/>
  <c r="G27" i="1"/>
  <c r="D14" i="4" s="1"/>
  <c r="F27" i="1"/>
  <c r="B14" i="4" s="1"/>
  <c r="G8" i="1"/>
  <c r="D12" i="4" s="1"/>
  <c r="Y9" i="3" l="1"/>
  <c r="B16" i="4"/>
  <c r="B18" i="4"/>
  <c r="B20" i="4" s="1"/>
  <c r="D16" i="4"/>
  <c r="B19" i="4" l="1"/>
</calcChain>
</file>

<file path=xl/sharedStrings.xml><?xml version="1.0" encoding="utf-8"?>
<sst xmlns="http://schemas.openxmlformats.org/spreadsheetml/2006/main" count="205" uniqueCount="120">
  <si>
    <t>2019 FAI F1 FREE FLIGHT WORLD CHAMPIONSHIPS</t>
  </si>
  <si>
    <t>FINAL ENTRY FORM</t>
  </si>
  <si>
    <t>SURNAME</t>
  </si>
  <si>
    <t>Given 
Name</t>
  </si>
  <si>
    <t>FAI ID</t>
  </si>
  <si>
    <t>Natl ID</t>
  </si>
  <si>
    <t>ENTRY FEE 
(EUR) 200</t>
  </si>
  <si>
    <t>BANQUET
50</t>
  </si>
  <si>
    <t>Team Manager’s name</t>
  </si>
  <si>
    <t>Team Manager Assistant’s name</t>
  </si>
  <si>
    <t>Team Manager’s name (if also competitor)</t>
  </si>
  <si>
    <t>free of charge</t>
  </si>
  <si>
    <t>TOTAL Managers</t>
  </si>
  <si>
    <t>COMPETITION TYPE</t>
  </si>
  <si>
    <t>ENTRY FEE 
(EUR) 300</t>
  </si>
  <si>
    <r>
      <t xml:space="preserve">F1A </t>
    </r>
    <r>
      <rPr>
        <sz val="11"/>
        <color rgb="FF000000"/>
        <rFont val="Cambria"/>
        <family val="1"/>
      </rPr>
      <t>Competitors</t>
    </r>
  </si>
  <si>
    <r>
      <t xml:space="preserve">F1B </t>
    </r>
    <r>
      <rPr>
        <sz val="11"/>
        <color rgb="FF000000"/>
        <rFont val="Cambria"/>
        <family val="1"/>
      </rPr>
      <t>Competitors</t>
    </r>
  </si>
  <si>
    <r>
      <t>F1C</t>
    </r>
    <r>
      <rPr>
        <sz val="11"/>
        <color rgb="FF000000"/>
        <rFont val="Cambria"/>
        <family val="1"/>
      </rPr>
      <t xml:space="preserve"> Competitors</t>
    </r>
  </si>
  <si>
    <t>2017 WCH F1A Senior</t>
  </si>
  <si>
    <t>2017 WCH F1B Senior</t>
  </si>
  <si>
    <t>2017 WCH F1C Senior</t>
  </si>
  <si>
    <t>2017 WCH F1A Junior (please provide D.O.B)</t>
  </si>
  <si>
    <t>2017 WCH F1B Junior (please provide D.O.B)</t>
  </si>
  <si>
    <t>2017 WCH F1P Junior (please provide D.O.B)</t>
  </si>
  <si>
    <t>TOTAL Competitors</t>
  </si>
  <si>
    <t>REGISTRATION TYPE</t>
  </si>
  <si>
    <t>Supporters</t>
  </si>
  <si>
    <t>TOTAL Supporters</t>
  </si>
  <si>
    <t>Timekeepers</t>
  </si>
  <si>
    <t>TOTAL Timekeepers</t>
  </si>
  <si>
    <t xml:space="preserve">All women are invited to attend the 2019 World Championship Ladies Tea Party on October 16th at 11:30,
at the community center in Lost Hills.  There is no charge to attend the tea but we ask that you pre register in advance.  Any questions please contact janna.vannest@gmail.com
</t>
  </si>
  <si>
    <t xml:space="preserve">F1C FUEL  </t>
  </si>
  <si>
    <t>Cost per 
Litre</t>
  </si>
  <si>
    <t>Litre's 
ordered</t>
  </si>
  <si>
    <t>TOTAL</t>
  </si>
  <si>
    <t xml:space="preserve">Synthetic Oil </t>
  </si>
  <si>
    <t xml:space="preserve">Castor Oil </t>
  </si>
  <si>
    <t>Number of Ladies to attend the Tea Party</t>
  </si>
  <si>
    <t>Total Cost (EUR)</t>
  </si>
  <si>
    <t>Signature/Date:</t>
  </si>
  <si>
    <t>Official NAC Stamp:</t>
  </si>
  <si>
    <t>KOTUKU CUP</t>
  </si>
  <si>
    <t>Given Name</t>
  </si>
  <si>
    <t>D.O.B. for JR's</t>
  </si>
  <si>
    <t>F1A</t>
  </si>
  <si>
    <t>F1B</t>
  </si>
  <si>
    <t>F1C</t>
  </si>
  <si>
    <t>F1E</t>
  </si>
  <si>
    <t>F1G</t>
  </si>
  <si>
    <t>F1H</t>
  </si>
  <si>
    <t>F1J</t>
  </si>
  <si>
    <t>F1P</t>
  </si>
  <si>
    <t>F1Q</t>
  </si>
  <si>
    <t>F1S</t>
  </si>
  <si>
    <t>Adult
35 Euro</t>
  </si>
  <si>
    <t>Junior
5 Euro</t>
  </si>
  <si>
    <t>Adult
5 Euro</t>
  </si>
  <si>
    <t>Adult
15 Euro</t>
  </si>
  <si>
    <t>EXAMPLE:</t>
  </si>
  <si>
    <t>PIERCE</t>
  </si>
  <si>
    <t>Colleen</t>
  </si>
  <si>
    <t>USACALIGIRL</t>
  </si>
  <si>
    <t>MARTIN</t>
  </si>
  <si>
    <t>Leyton</t>
  </si>
  <si>
    <t>USA122308</t>
  </si>
  <si>
    <t>JONES</t>
  </si>
  <si>
    <t>Charlie</t>
  </si>
  <si>
    <t>USA45287</t>
  </si>
  <si>
    <t>43rd ANNUAL SIERRA CUP</t>
  </si>
  <si>
    <t>F1J/P</t>
  </si>
  <si>
    <t xml:space="preserve">SUMMARY </t>
  </si>
  <si>
    <t>F1ABC World Championship</t>
  </si>
  <si>
    <t>ENTRY</t>
  </si>
  <si>
    <t>BANQUET</t>
  </si>
  <si>
    <t>TOTAL Comeptitors</t>
  </si>
  <si>
    <r>
      <t xml:space="preserve">WORLD CHAMPIONSHIP ENTRY FEES
</t>
    </r>
    <r>
      <rPr>
        <b/>
        <sz val="12"/>
        <color rgb="FF000000"/>
        <rFont val="Cambria"/>
        <family val="1"/>
      </rPr>
      <t>TOTAL</t>
    </r>
  </si>
  <si>
    <t>Less Discount for early payment* 
(WCH Entry Fees only)</t>
  </si>
  <si>
    <t>If paying prior to March 1 use this total</t>
  </si>
  <si>
    <t>If paying after March 1 use this total</t>
  </si>
  <si>
    <t>TOTAL Kotuku Cup</t>
  </si>
  <si>
    <t>TOTAL Sierra Cup</t>
  </si>
  <si>
    <t>*Entry fees received by March 1, 2019, will receive a 15% discount.</t>
  </si>
  <si>
    <t xml:space="preserve"> Entry fees received by April 1, 2019, will receive a 5% discount.</t>
  </si>
  <si>
    <t>F1C Fuel</t>
  </si>
  <si>
    <t xml:space="preserve"> All entry fees are due by July 31, 2019.</t>
  </si>
  <si>
    <t xml:space="preserve"> Any payment made after July 31, 2019 will incur a 10% surcharge.  </t>
  </si>
  <si>
    <t xml:space="preserve"> No entry fees will be accepted after August 31, 2019</t>
  </si>
  <si>
    <t>Number of Ladies to attend 
the Tea Party</t>
  </si>
  <si>
    <t>Enter here total Entry, Supporter &amp; Banquet fees</t>
  </si>
  <si>
    <t>Bank Name and Address:</t>
  </si>
  <si>
    <t xml:space="preserve">Beneficiary Name and Address: </t>
  </si>
  <si>
    <t>JP Morgan Chase Bank</t>
  </si>
  <si>
    <t xml:space="preserve">Academy of Model Aeronautics </t>
  </si>
  <si>
    <t>1 East Ohio Street</t>
  </si>
  <si>
    <t xml:space="preserve">5161 E. Memorial Drive </t>
  </si>
  <si>
    <t>Indianapolis, IN 46204</t>
  </si>
  <si>
    <t xml:space="preserve">Muncie, IN 47302 </t>
  </si>
  <si>
    <t>Account #: 620576546</t>
  </si>
  <si>
    <t>Swift Code: CHASUS33</t>
  </si>
  <si>
    <t>ENTRY FEE 
(EUR) 50</t>
  </si>
  <si>
    <t>COUNTRY:    RUSSIA</t>
  </si>
  <si>
    <t>Makarov</t>
  </si>
  <si>
    <t>Sergey</t>
  </si>
  <si>
    <t>Kochkarev</t>
  </si>
  <si>
    <t>Mikhail</t>
  </si>
  <si>
    <t>Gorsky</t>
  </si>
  <si>
    <t>Anton</t>
  </si>
  <si>
    <t>Kosonozhkin</t>
  </si>
  <si>
    <t>Bulatov</t>
  </si>
  <si>
    <t>Albert</t>
  </si>
  <si>
    <t>Useinov</t>
  </si>
  <si>
    <t>Timur</t>
  </si>
  <si>
    <t>Solodov</t>
  </si>
  <si>
    <t>Maxim</t>
  </si>
  <si>
    <t>Rekhin</t>
  </si>
  <si>
    <t>Nikolay</t>
  </si>
  <si>
    <t>Viazov</t>
  </si>
  <si>
    <t>Aleksandr</t>
  </si>
  <si>
    <t>Savuhina</t>
  </si>
  <si>
    <t>Larisa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</si>
</sst>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€-401]"/>
    <numFmt numFmtId="165" formatCode="[$€-402]&quot; &quot;#,##0.00"/>
    <numFmt numFmtId="166" formatCode="&quot;$&quot;#,##0.00"/>
  </numFmts>
  <fonts count="1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mbria"/>
      <family val="1"/>
    </font>
    <font>
      <b/>
      <sz val="14"/>
      <color rgb="FF0070C0"/>
      <name val="Cambria"/>
      <family val="1"/>
    </font>
    <font>
      <b/>
      <sz val="16"/>
      <color rgb="FF0070C0"/>
      <name val="Cambria"/>
      <family val="1"/>
    </font>
    <font>
      <sz val="10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3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double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4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4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/>
    <xf numFmtId="0" fontId="5" fillId="0" borderId="9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0" fillId="0" borderId="0" xfId="0" applyNumberFormat="1" applyAlignment="1">
      <alignment horizontal="center"/>
    </xf>
    <xf numFmtId="166" fontId="0" fillId="0" borderId="15" xfId="0" applyNumberFormat="1" applyFill="1" applyBorder="1" applyAlignment="1">
      <alignment horizontal="center" wrapText="1"/>
    </xf>
    <xf numFmtId="166" fontId="0" fillId="0" borderId="16" xfId="0" applyNumberFormat="1" applyFill="1" applyBorder="1" applyAlignment="1">
      <alignment horizontal="center" wrapText="1"/>
    </xf>
    <xf numFmtId="166" fontId="0" fillId="0" borderId="17" xfId="0" applyNumberFormat="1" applyFill="1" applyBorder="1" applyAlignment="1">
      <alignment horizontal="center" wrapText="1"/>
    </xf>
    <xf numFmtId="0" fontId="12" fillId="5" borderId="18" xfId="0" applyFont="1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164" fontId="0" fillId="5" borderId="24" xfId="0" applyNumberFormat="1" applyFill="1" applyBorder="1" applyAlignment="1">
      <alignment horizontal="right" wrapText="1"/>
    </xf>
    <xf numFmtId="0" fontId="0" fillId="5" borderId="18" xfId="0" applyFill="1" applyBorder="1" applyAlignment="1">
      <alignment horizontal="left" wrapText="1"/>
    </xf>
    <xf numFmtId="0" fontId="0" fillId="5" borderId="19" xfId="0" applyFill="1" applyBorder="1" applyAlignment="1">
      <alignment horizontal="left" wrapText="1"/>
    </xf>
    <xf numFmtId="0" fontId="0" fillId="5" borderId="20" xfId="0" applyFill="1" applyBorder="1" applyAlignment="1">
      <alignment horizontal="left" wrapText="1"/>
    </xf>
    <xf numFmtId="0" fontId="0" fillId="5" borderId="22" xfId="0" applyFill="1" applyBorder="1" applyAlignment="1">
      <alignment horizontal="center" wrapText="1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left" wrapText="1"/>
    </xf>
    <xf numFmtId="0" fontId="0" fillId="5" borderId="26" xfId="0" applyFill="1" applyBorder="1" applyAlignment="1">
      <alignment horizontal="left" wrapText="1"/>
    </xf>
    <xf numFmtId="0" fontId="0" fillId="5" borderId="28" xfId="0" applyFill="1" applyBorder="1" applyAlignment="1">
      <alignment horizontal="left" wrapText="1"/>
    </xf>
    <xf numFmtId="15" fontId="0" fillId="5" borderId="29" xfId="0" applyNumberFormat="1" applyFill="1" applyBorder="1" applyAlignment="1">
      <alignment horizontal="center" wrapText="1"/>
    </xf>
    <xf numFmtId="0" fontId="0" fillId="5" borderId="29" xfId="0" applyFill="1" applyBorder="1" applyAlignment="1">
      <alignment horizontal="center" wrapText="1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164" fontId="10" fillId="5" borderId="33" xfId="0" applyNumberFormat="1" applyFont="1" applyFill="1" applyBorder="1" applyAlignment="1">
      <alignment horizontal="right"/>
    </xf>
    <xf numFmtId="0" fontId="0" fillId="3" borderId="27" xfId="0" applyFill="1" applyBorder="1" applyAlignment="1">
      <alignment horizontal="left" wrapText="1"/>
    </xf>
    <xf numFmtId="0" fontId="0" fillId="3" borderId="26" xfId="0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29" xfId="0" applyFill="1" applyBorder="1" applyAlignment="1">
      <alignment horizontal="center" wrapText="1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64" fontId="0" fillId="3" borderId="34" xfId="0" applyNumberFormat="1" applyFill="1" applyBorder="1" applyAlignment="1">
      <alignment horizontal="right" wrapText="1"/>
    </xf>
    <xf numFmtId="0" fontId="0" fillId="0" borderId="27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34" xfId="0" applyNumberFormat="1" applyBorder="1" applyAlignment="1">
      <alignment horizontal="right" wrapText="1"/>
    </xf>
    <xf numFmtId="164" fontId="11" fillId="0" borderId="35" xfId="0" applyNumberFormat="1" applyFont="1" applyBorder="1" applyAlignment="1">
      <alignment horizontal="center"/>
    </xf>
    <xf numFmtId="164" fontId="0" fillId="0" borderId="0" xfId="0" applyNumberFormat="1"/>
    <xf numFmtId="0" fontId="0" fillId="5" borderId="19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165" fontId="0" fillId="5" borderId="23" xfId="0" applyNumberFormat="1" applyFill="1" applyBorder="1" applyAlignment="1">
      <alignment horizontal="center"/>
    </xf>
    <xf numFmtId="165" fontId="0" fillId="5" borderId="19" xfId="0" applyNumberFormat="1" applyFill="1" applyBorder="1" applyAlignment="1">
      <alignment horizontal="center"/>
    </xf>
    <xf numFmtId="165" fontId="0" fillId="5" borderId="24" xfId="0" applyNumberFormat="1" applyFill="1" applyBorder="1" applyAlignment="1">
      <alignment horizontal="right" wrapText="1"/>
    </xf>
    <xf numFmtId="0" fontId="0" fillId="5" borderId="10" xfId="0" applyFill="1" applyBorder="1" applyAlignment="1">
      <alignment horizontal="left" wrapText="1"/>
    </xf>
    <xf numFmtId="0" fontId="0" fillId="5" borderId="38" xfId="0" applyFill="1" applyBorder="1" applyAlignment="1">
      <alignment horizontal="left" wrapText="1"/>
    </xf>
    <xf numFmtId="165" fontId="0" fillId="5" borderId="25" xfId="0" applyNumberFormat="1" applyFill="1" applyBorder="1" applyAlignment="1">
      <alignment horizontal="center"/>
    </xf>
    <xf numFmtId="165" fontId="0" fillId="5" borderId="26" xfId="0" applyNumberFormat="1" applyFill="1" applyBorder="1" applyAlignment="1">
      <alignment horizontal="center"/>
    </xf>
    <xf numFmtId="2" fontId="0" fillId="0" borderId="0" xfId="0" applyNumberFormat="1"/>
    <xf numFmtId="165" fontId="0" fillId="5" borderId="39" xfId="0" applyNumberFormat="1" applyFill="1" applyBorder="1" applyAlignment="1">
      <alignment horizontal="right" wrapText="1"/>
    </xf>
    <xf numFmtId="0" fontId="8" fillId="5" borderId="26" xfId="0" applyFont="1" applyFill="1" applyBorder="1" applyAlignment="1">
      <alignment horizontal="left" wrapText="1"/>
    </xf>
    <xf numFmtId="165" fontId="8" fillId="5" borderId="33" xfId="0" applyNumberFormat="1" applyFont="1" applyFill="1" applyBorder="1" applyAlignment="1">
      <alignment horizontal="right"/>
    </xf>
    <xf numFmtId="0" fontId="0" fillId="3" borderId="38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38" xfId="0" applyFill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40" xfId="0" applyFont="1" applyBorder="1" applyAlignment="1">
      <alignment vertical="center"/>
    </xf>
    <xf numFmtId="164" fontId="11" fillId="0" borderId="3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1" xfId="0" applyFont="1" applyBorder="1" applyAlignment="1">
      <alignment vertical="center"/>
    </xf>
    <xf numFmtId="164" fontId="11" fillId="0" borderId="4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/>
    <xf numFmtId="1" fontId="5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42" xfId="0" applyFont="1" applyBorder="1" applyAlignment="1">
      <alignment horizontal="right" vertical="center" wrapText="1"/>
    </xf>
    <xf numFmtId="1" fontId="1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42" xfId="0" applyFont="1" applyBorder="1" applyAlignment="1">
      <alignment horizontal="right" vertical="center" wrapText="1"/>
    </xf>
    <xf numFmtId="1" fontId="15" fillId="0" borderId="5" xfId="0" applyNumberFormat="1" applyFont="1" applyBorder="1" applyAlignment="1">
      <alignment horizontal="center"/>
    </xf>
    <xf numFmtId="10" fontId="5" fillId="0" borderId="0" xfId="1" applyNumberFormat="1" applyFont="1" applyAlignment="1">
      <alignment horizontal="center" wrapText="1"/>
    </xf>
    <xf numFmtId="1" fontId="1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8" fillId="0" borderId="0" xfId="0" applyFont="1"/>
    <xf numFmtId="0" fontId="0" fillId="0" borderId="10" xfId="0" applyBorder="1"/>
    <xf numFmtId="0" fontId="6" fillId="0" borderId="1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0" fillId="0" borderId="0" xfId="0"/>
    <xf numFmtId="0" fontId="0" fillId="0" borderId="1" xfId="0" applyFill="1" applyBorder="1"/>
    <xf numFmtId="0" fontId="6" fillId="0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left" vertical="center" wrapText="1"/>
    </xf>
  </cellXfs>
  <cellStyles count="2">
    <cellStyle name="Обычный" xfId="0" builtinId="0" customBuiltin="1"/>
    <cellStyle name="Процентный" xfId="1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647696</xdr:colOff>
      <xdr:row>0</xdr:row>
      <xdr:rowOff>52669</xdr:rowOff>
    </xdr:from>
    <xdr:ext cx="1333496" cy="1394962"/>
    <xdr:pic>
      <xdr:nvPicPr>
        <xdr:cNvPr id="3" name="Picture 8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24321" y="52669"/>
          <a:ext cx="1333496" cy="139496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140589</xdr:colOff>
      <xdr:row>0</xdr:row>
      <xdr:rowOff>38103</xdr:rowOff>
    </xdr:from>
    <xdr:ext cx="1631061" cy="1617692"/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589" y="38103"/>
          <a:ext cx="1631061" cy="161769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0"/>
  <sheetViews>
    <sheetView tabSelected="1" workbookViewId="0">
      <selection activeCell="I9" sqref="I9"/>
    </sheetView>
  </sheetViews>
  <sheetFormatPr defaultColWidth="38" defaultRowHeight="15" x14ac:dyDescent="0.25"/>
  <cols>
    <col min="1" max="1" width="41.85546875" customWidth="1"/>
    <col min="2" max="2" width="14.7109375" bestFit="1" customWidth="1"/>
    <col min="3" max="3" width="11.7109375" customWidth="1"/>
    <col min="4" max="4" width="10.42578125" customWidth="1"/>
    <col min="5" max="5" width="9.42578125" bestFit="1" customWidth="1"/>
    <col min="6" max="6" width="20.28515625" style="54" bestFit="1" customWidth="1"/>
    <col min="7" max="7" width="11.5703125" style="54" bestFit="1" customWidth="1"/>
    <col min="8" max="8" width="11.7109375" style="55" customWidth="1"/>
    <col min="9" max="9" width="38" customWidth="1"/>
  </cols>
  <sheetData>
    <row r="1" spans="1:8" ht="22.5" x14ac:dyDescent="0.3">
      <c r="A1" s="1" t="s">
        <v>0</v>
      </c>
      <c r="B1" s="2"/>
      <c r="C1" s="2"/>
      <c r="D1" s="2"/>
      <c r="E1" s="2"/>
      <c r="F1" s="3"/>
      <c r="G1" s="3"/>
      <c r="H1" s="4"/>
    </row>
    <row r="2" spans="1:8" ht="23.25" thickBot="1" x14ac:dyDescent="0.3">
      <c r="A2" s="5" t="s">
        <v>1</v>
      </c>
      <c r="B2" s="2"/>
      <c r="C2" s="2"/>
      <c r="D2" s="2"/>
      <c r="E2" s="2"/>
      <c r="F2" s="3"/>
      <c r="G2" s="3"/>
      <c r="H2" s="4"/>
    </row>
    <row r="3" spans="1:8" ht="17.25" thickTop="1" thickBot="1" x14ac:dyDescent="0.3">
      <c r="A3" s="154" t="s">
        <v>100</v>
      </c>
      <c r="B3" s="154" t="s">
        <v>2</v>
      </c>
      <c r="C3" s="154" t="s">
        <v>3</v>
      </c>
      <c r="D3" s="154" t="s">
        <v>4</v>
      </c>
      <c r="E3" s="160" t="s">
        <v>5</v>
      </c>
      <c r="F3" s="154" t="s">
        <v>6</v>
      </c>
      <c r="G3" s="154" t="s">
        <v>7</v>
      </c>
      <c r="H3" s="4"/>
    </row>
    <row r="4" spans="1:8" ht="17.25" thickTop="1" thickBot="1" x14ac:dyDescent="0.3">
      <c r="A4" s="154"/>
      <c r="B4" s="154"/>
      <c r="C4" s="154"/>
      <c r="D4" s="154"/>
      <c r="E4" s="160"/>
      <c r="F4" s="154"/>
      <c r="G4" s="154"/>
      <c r="H4" s="4"/>
    </row>
    <row r="5" spans="1:8" ht="17.25" thickTop="1" thickBot="1" x14ac:dyDescent="0.3">
      <c r="A5" s="6" t="s">
        <v>8</v>
      </c>
      <c r="B5" s="7"/>
      <c r="C5" s="8"/>
      <c r="D5" s="7"/>
      <c r="E5" s="7"/>
      <c r="F5" s="9"/>
      <c r="G5" s="9"/>
      <c r="H5" s="4"/>
    </row>
    <row r="6" spans="1:8" ht="17.25" thickTop="1" thickBot="1" x14ac:dyDescent="0.3">
      <c r="A6" s="6" t="s">
        <v>9</v>
      </c>
      <c r="B6" s="7" t="s">
        <v>103</v>
      </c>
      <c r="C6" s="8" t="s">
        <v>104</v>
      </c>
      <c r="D6" s="7">
        <v>21699</v>
      </c>
      <c r="E6" s="7"/>
      <c r="F6" s="10">
        <v>200</v>
      </c>
      <c r="G6" s="9"/>
      <c r="H6" s="4"/>
    </row>
    <row r="7" spans="1:8" ht="17.25" thickTop="1" thickBot="1" x14ac:dyDescent="0.3">
      <c r="A7" s="6" t="s">
        <v>10</v>
      </c>
      <c r="B7" s="7" t="s">
        <v>101</v>
      </c>
      <c r="C7" s="8" t="s">
        <v>102</v>
      </c>
      <c r="D7" s="7">
        <v>21692</v>
      </c>
      <c r="E7" s="11"/>
      <c r="F7" s="12" t="s">
        <v>11</v>
      </c>
      <c r="G7" s="13"/>
      <c r="H7" s="4"/>
    </row>
    <row r="8" spans="1:8" ht="22.5" customHeight="1" thickTop="1" thickBot="1" x14ac:dyDescent="0.3">
      <c r="A8" s="14" t="s">
        <v>12</v>
      </c>
      <c r="B8" s="15"/>
      <c r="C8" s="16"/>
      <c r="D8" s="17"/>
      <c r="E8" s="17"/>
      <c r="F8" s="18">
        <f>F5+F6</f>
        <v>200</v>
      </c>
      <c r="G8" s="17">
        <f>SUM(G5:G6)</f>
        <v>0</v>
      </c>
      <c r="H8" s="4"/>
    </row>
    <row r="9" spans="1:8" ht="17.25" thickTop="1" thickBot="1" x14ac:dyDescent="0.3">
      <c r="A9" s="19"/>
      <c r="B9" s="20"/>
      <c r="C9" s="21"/>
      <c r="D9" s="22"/>
      <c r="E9" s="22"/>
      <c r="F9" s="23"/>
      <c r="G9" s="23"/>
      <c r="H9" s="4"/>
    </row>
    <row r="10" spans="1:8" ht="17.25" customHeight="1" thickTop="1" thickBot="1" x14ac:dyDescent="0.3">
      <c r="A10" s="154" t="s">
        <v>13</v>
      </c>
      <c r="B10" s="154" t="s">
        <v>2</v>
      </c>
      <c r="C10" s="154" t="s">
        <v>3</v>
      </c>
      <c r="D10" s="154" t="s">
        <v>4</v>
      </c>
      <c r="E10" s="154" t="s">
        <v>5</v>
      </c>
      <c r="F10" s="159" t="s">
        <v>14</v>
      </c>
      <c r="G10" s="154" t="s">
        <v>7</v>
      </c>
      <c r="H10" s="4"/>
    </row>
    <row r="11" spans="1:8" ht="17.25" thickTop="1" thickBot="1" x14ac:dyDescent="0.3">
      <c r="A11" s="154"/>
      <c r="B11" s="154"/>
      <c r="C11" s="154"/>
      <c r="D11" s="154"/>
      <c r="E11" s="154"/>
      <c r="F11" s="159"/>
      <c r="G11" s="154"/>
      <c r="H11" s="4"/>
    </row>
    <row r="12" spans="1:8" ht="17.25" thickTop="1" thickBot="1" x14ac:dyDescent="0.3">
      <c r="A12" s="158" t="s">
        <v>15</v>
      </c>
      <c r="B12" s="8" t="s">
        <v>105</v>
      </c>
      <c r="C12" s="8" t="s">
        <v>106</v>
      </c>
      <c r="D12" s="24">
        <v>21967</v>
      </c>
      <c r="E12" s="25"/>
      <c r="F12" s="9">
        <v>300</v>
      </c>
      <c r="G12" s="9">
        <v>0</v>
      </c>
      <c r="H12" s="4"/>
    </row>
    <row r="13" spans="1:8" ht="17.25" thickTop="1" thickBot="1" x14ac:dyDescent="0.3">
      <c r="A13" s="158"/>
      <c r="B13" s="8" t="s">
        <v>107</v>
      </c>
      <c r="C13" s="8" t="s">
        <v>104</v>
      </c>
      <c r="D13" s="24">
        <v>131147</v>
      </c>
      <c r="E13" s="25"/>
      <c r="F13" s="9">
        <v>300</v>
      </c>
      <c r="G13" s="9">
        <v>0</v>
      </c>
      <c r="H13" s="4"/>
    </row>
    <row r="14" spans="1:8" ht="17.25" thickTop="1" thickBot="1" x14ac:dyDescent="0.3">
      <c r="A14" s="158"/>
      <c r="B14" s="7" t="s">
        <v>101</v>
      </c>
      <c r="C14" s="8" t="s">
        <v>102</v>
      </c>
      <c r="D14" s="7">
        <v>21692</v>
      </c>
      <c r="E14" s="25"/>
      <c r="F14" s="9">
        <v>300</v>
      </c>
      <c r="G14" s="9">
        <v>0</v>
      </c>
      <c r="H14" s="4"/>
    </row>
    <row r="15" spans="1:8" ht="17.25" thickTop="1" thickBot="1" x14ac:dyDescent="0.3">
      <c r="A15" s="158" t="s">
        <v>16</v>
      </c>
      <c r="B15" s="8" t="s">
        <v>108</v>
      </c>
      <c r="C15" s="8" t="s">
        <v>109</v>
      </c>
      <c r="D15" s="24">
        <v>70577</v>
      </c>
      <c r="E15" s="25"/>
      <c r="F15" s="9">
        <v>300</v>
      </c>
      <c r="G15" s="9">
        <v>0</v>
      </c>
      <c r="H15" s="4"/>
    </row>
    <row r="16" spans="1:8" ht="17.25" thickTop="1" thickBot="1" x14ac:dyDescent="0.3">
      <c r="A16" s="158"/>
      <c r="B16" s="8" t="s">
        <v>110</v>
      </c>
      <c r="C16" s="8" t="s">
        <v>111</v>
      </c>
      <c r="D16" s="24">
        <v>91268</v>
      </c>
      <c r="E16" s="25"/>
      <c r="F16" s="9">
        <v>300</v>
      </c>
      <c r="G16" s="9">
        <v>0</v>
      </c>
      <c r="H16" s="4"/>
    </row>
    <row r="17" spans="1:8" ht="17.25" thickTop="1" thickBot="1" x14ac:dyDescent="0.3">
      <c r="A17" s="158"/>
      <c r="B17" s="8" t="s">
        <v>112</v>
      </c>
      <c r="C17" s="8" t="s">
        <v>113</v>
      </c>
      <c r="D17" s="24">
        <v>118438</v>
      </c>
      <c r="E17" s="25"/>
      <c r="F17" s="9">
        <v>300</v>
      </c>
      <c r="G17" s="9">
        <v>0</v>
      </c>
      <c r="H17" s="4"/>
    </row>
    <row r="18" spans="1:8" ht="17.25" thickTop="1" thickBot="1" x14ac:dyDescent="0.3">
      <c r="A18" s="158" t="s">
        <v>17</v>
      </c>
      <c r="B18" s="8" t="s">
        <v>114</v>
      </c>
      <c r="C18" s="8" t="s">
        <v>115</v>
      </c>
      <c r="D18" s="24">
        <v>21695</v>
      </c>
      <c r="E18" s="25"/>
      <c r="F18" s="9">
        <v>300</v>
      </c>
      <c r="G18" s="9">
        <v>0</v>
      </c>
      <c r="H18" s="4"/>
    </row>
    <row r="19" spans="1:8" ht="17.25" thickTop="1" thickBot="1" x14ac:dyDescent="0.3">
      <c r="A19" s="158"/>
      <c r="B19" s="8" t="s">
        <v>116</v>
      </c>
      <c r="C19" s="8" t="s">
        <v>117</v>
      </c>
      <c r="D19" s="24">
        <v>65249</v>
      </c>
      <c r="E19" s="25"/>
      <c r="F19" s="9">
        <v>300</v>
      </c>
      <c r="G19" s="9">
        <v>0</v>
      </c>
      <c r="H19" s="4"/>
    </row>
    <row r="20" spans="1:8" ht="17.25" thickTop="1" thickBot="1" x14ac:dyDescent="0.3">
      <c r="A20" s="158"/>
      <c r="B20" s="8" t="s">
        <v>118</v>
      </c>
      <c r="C20" s="8" t="s">
        <v>119</v>
      </c>
      <c r="D20" s="24">
        <v>76073</v>
      </c>
      <c r="E20" s="25"/>
      <c r="F20" s="9">
        <v>300</v>
      </c>
      <c r="G20" s="9">
        <v>0</v>
      </c>
      <c r="H20" s="4"/>
    </row>
    <row r="21" spans="1:8" ht="17.25" thickTop="1" thickBot="1" x14ac:dyDescent="0.3">
      <c r="A21" s="26" t="s">
        <v>18</v>
      </c>
      <c r="B21" s="8"/>
      <c r="C21" s="8"/>
      <c r="D21" s="25"/>
      <c r="E21" s="25"/>
      <c r="F21" s="9"/>
      <c r="G21" s="9"/>
      <c r="H21" s="4"/>
    </row>
    <row r="22" spans="1:8" ht="17.25" thickTop="1" thickBot="1" x14ac:dyDescent="0.3">
      <c r="A22" s="26" t="s">
        <v>19</v>
      </c>
      <c r="B22" s="8"/>
      <c r="C22" s="8"/>
      <c r="D22" s="25"/>
      <c r="E22" s="25"/>
      <c r="F22" s="9"/>
      <c r="G22" s="9"/>
      <c r="H22" s="4"/>
    </row>
    <row r="23" spans="1:8" ht="17.25" thickTop="1" thickBot="1" x14ac:dyDescent="0.3">
      <c r="A23" s="26" t="s">
        <v>20</v>
      </c>
      <c r="B23" s="8"/>
      <c r="C23" s="8"/>
      <c r="D23" s="25"/>
      <c r="E23" s="25"/>
      <c r="F23" s="9"/>
      <c r="G23" s="9"/>
      <c r="H23" s="4"/>
    </row>
    <row r="24" spans="1:8" ht="17.25" thickTop="1" thickBot="1" x14ac:dyDescent="0.3">
      <c r="A24" s="27" t="s">
        <v>21</v>
      </c>
      <c r="B24" s="8"/>
      <c r="C24" s="8"/>
      <c r="D24" s="25"/>
      <c r="E24" s="25"/>
      <c r="F24" s="9"/>
      <c r="G24" s="9"/>
      <c r="H24" s="4"/>
    </row>
    <row r="25" spans="1:8" ht="17.25" customHeight="1" thickTop="1" thickBot="1" x14ac:dyDescent="0.3">
      <c r="A25" s="27" t="s">
        <v>22</v>
      </c>
      <c r="B25" s="8"/>
      <c r="C25" s="8"/>
      <c r="D25" s="25"/>
      <c r="E25" s="25"/>
      <c r="F25" s="9"/>
      <c r="G25" s="9"/>
      <c r="H25" s="4"/>
    </row>
    <row r="26" spans="1:8" ht="17.25" thickTop="1" thickBot="1" x14ac:dyDescent="0.3">
      <c r="A26" s="28" t="s">
        <v>23</v>
      </c>
      <c r="B26" s="25"/>
      <c r="C26" s="25"/>
      <c r="D26" s="25"/>
      <c r="E26" s="25"/>
      <c r="F26" s="29"/>
      <c r="G26" s="9"/>
      <c r="H26" s="4"/>
    </row>
    <row r="27" spans="1:8" ht="17.25" thickTop="1" thickBot="1" x14ac:dyDescent="0.3">
      <c r="A27" s="14" t="s">
        <v>24</v>
      </c>
      <c r="B27" s="15"/>
      <c r="C27" s="16"/>
      <c r="D27" s="30"/>
      <c r="E27" s="30"/>
      <c r="F27" s="31">
        <f>SUM(F12:F26)</f>
        <v>2700</v>
      </c>
      <c r="G27" s="32">
        <f>SUM(G12:G26)</f>
        <v>0</v>
      </c>
      <c r="H27" s="4"/>
    </row>
    <row r="28" spans="1:8" ht="17.25" thickTop="1" thickBot="1" x14ac:dyDescent="0.3">
      <c r="A28" s="19"/>
      <c r="B28" s="20"/>
      <c r="C28" s="21"/>
      <c r="D28" s="22"/>
      <c r="E28" s="22"/>
      <c r="F28" s="33"/>
      <c r="G28" s="34"/>
      <c r="H28" s="4"/>
    </row>
    <row r="29" spans="1:8" ht="17.25" thickTop="1" thickBot="1" x14ac:dyDescent="0.3">
      <c r="A29" s="154" t="s">
        <v>25</v>
      </c>
      <c r="B29" s="154" t="s">
        <v>2</v>
      </c>
      <c r="C29" s="154" t="s">
        <v>3</v>
      </c>
      <c r="D29" s="154" t="s">
        <v>4</v>
      </c>
      <c r="E29" s="154" t="s">
        <v>5</v>
      </c>
      <c r="F29" s="154" t="s">
        <v>99</v>
      </c>
      <c r="G29" s="154" t="s">
        <v>7</v>
      </c>
      <c r="H29" s="4"/>
    </row>
    <row r="30" spans="1:8" ht="17.25" thickTop="1" thickBot="1" x14ac:dyDescent="0.3">
      <c r="A30" s="154"/>
      <c r="B30" s="154"/>
      <c r="C30" s="154"/>
      <c r="D30" s="154"/>
      <c r="E30" s="154"/>
      <c r="F30" s="154"/>
      <c r="G30" s="154"/>
      <c r="H30" s="4"/>
    </row>
    <row r="31" spans="1:8" ht="17.25" thickTop="1" thickBot="1" x14ac:dyDescent="0.3">
      <c r="A31" s="150" t="s">
        <v>26</v>
      </c>
      <c r="B31" s="8"/>
      <c r="C31" s="8"/>
      <c r="D31" s="35"/>
      <c r="E31" s="35"/>
      <c r="F31" s="9"/>
      <c r="G31" s="9"/>
      <c r="H31" s="4"/>
    </row>
    <row r="32" spans="1:8" ht="17.25" thickTop="1" thickBot="1" x14ac:dyDescent="0.3">
      <c r="A32" s="150"/>
      <c r="B32" s="8"/>
      <c r="C32" s="8"/>
      <c r="D32" s="35"/>
      <c r="E32" s="35"/>
      <c r="F32" s="9"/>
      <c r="G32" s="9"/>
      <c r="H32" s="4"/>
    </row>
    <row r="33" spans="1:8" ht="17.25" thickTop="1" thickBot="1" x14ac:dyDescent="0.3">
      <c r="A33" s="150"/>
      <c r="B33" s="8"/>
      <c r="C33" s="8"/>
      <c r="D33" s="35"/>
      <c r="E33" s="35"/>
      <c r="F33" s="9"/>
      <c r="G33" s="9"/>
      <c r="H33" s="4"/>
    </row>
    <row r="34" spans="1:8" ht="17.25" thickTop="1" thickBot="1" x14ac:dyDescent="0.3">
      <c r="A34" s="150"/>
      <c r="B34" s="8"/>
      <c r="C34" s="8"/>
      <c r="D34" s="35"/>
      <c r="E34" s="35"/>
      <c r="F34" s="9"/>
      <c r="G34" s="9"/>
      <c r="H34" s="4"/>
    </row>
    <row r="35" spans="1:8" ht="17.25" thickTop="1" thickBot="1" x14ac:dyDescent="0.3">
      <c r="A35" s="150"/>
      <c r="B35" s="8"/>
      <c r="C35" s="8"/>
      <c r="D35" s="35"/>
      <c r="E35" s="35"/>
      <c r="F35" s="9"/>
      <c r="G35" s="9"/>
      <c r="H35" s="4"/>
    </row>
    <row r="36" spans="1:8" ht="17.25" thickTop="1" thickBot="1" x14ac:dyDescent="0.3">
      <c r="A36" s="150"/>
      <c r="B36" s="8"/>
      <c r="C36" s="8"/>
      <c r="D36" s="35"/>
      <c r="E36" s="35"/>
      <c r="F36" s="9"/>
      <c r="G36" s="9"/>
      <c r="H36" s="4"/>
    </row>
    <row r="37" spans="1:8" ht="17.25" thickTop="1" thickBot="1" x14ac:dyDescent="0.3">
      <c r="A37" s="150"/>
      <c r="B37" s="8"/>
      <c r="C37" s="8"/>
      <c r="D37" s="35"/>
      <c r="E37" s="35"/>
      <c r="F37" s="9"/>
      <c r="G37" s="9"/>
      <c r="H37" s="4"/>
    </row>
    <row r="38" spans="1:8" ht="17.25" thickTop="1" thickBot="1" x14ac:dyDescent="0.3">
      <c r="A38" s="150"/>
      <c r="B38" s="8"/>
      <c r="C38" s="8"/>
      <c r="D38" s="35"/>
      <c r="E38" s="35"/>
      <c r="F38" s="9"/>
      <c r="G38" s="9"/>
      <c r="H38" s="4"/>
    </row>
    <row r="39" spans="1:8" ht="17.25" thickTop="1" thickBot="1" x14ac:dyDescent="0.3">
      <c r="A39" s="36" t="s">
        <v>27</v>
      </c>
      <c r="B39" s="157"/>
      <c r="C39" s="157"/>
      <c r="D39" s="157"/>
      <c r="E39" s="157"/>
      <c r="F39" s="37">
        <f>SUM(F29:F38)</f>
        <v>0</v>
      </c>
      <c r="G39" s="31">
        <f>SUM(G29:G38)</f>
        <v>0</v>
      </c>
      <c r="H39" s="4"/>
    </row>
    <row r="40" spans="1:8" ht="17.25" thickTop="1" thickBot="1" x14ac:dyDescent="0.3">
      <c r="A40" s="19"/>
      <c r="B40" s="20"/>
      <c r="C40" s="38"/>
      <c r="D40" s="22"/>
      <c r="E40" s="22"/>
      <c r="F40" s="39"/>
      <c r="G40" s="40"/>
      <c r="H40" s="4"/>
    </row>
    <row r="41" spans="1:8" ht="17.25" thickTop="1" thickBot="1" x14ac:dyDescent="0.3">
      <c r="A41" s="150" t="s">
        <v>28</v>
      </c>
      <c r="B41" s="8"/>
      <c r="C41" s="8"/>
      <c r="D41" s="35"/>
      <c r="E41" s="35"/>
      <c r="F41" s="35"/>
      <c r="G41" s="35"/>
      <c r="H41" s="4"/>
    </row>
    <row r="42" spans="1:8" ht="17.25" thickTop="1" thickBot="1" x14ac:dyDescent="0.3">
      <c r="A42" s="150"/>
      <c r="B42" s="8"/>
      <c r="C42" s="8"/>
      <c r="D42" s="35"/>
      <c r="E42" s="35"/>
      <c r="F42" s="35"/>
      <c r="G42" s="35"/>
      <c r="H42" s="4"/>
    </row>
    <row r="43" spans="1:8" ht="17.25" thickTop="1" thickBot="1" x14ac:dyDescent="0.3">
      <c r="A43" s="150"/>
      <c r="B43" s="8"/>
      <c r="C43" s="8"/>
      <c r="D43" s="35"/>
      <c r="E43" s="35"/>
      <c r="F43" s="35"/>
      <c r="G43" s="35"/>
      <c r="H43" s="4"/>
    </row>
    <row r="44" spans="1:8" ht="17.25" thickTop="1" thickBot="1" x14ac:dyDescent="0.3">
      <c r="A44" s="150"/>
      <c r="B44" s="8"/>
      <c r="C44" s="8"/>
      <c r="D44" s="35"/>
      <c r="E44" s="35"/>
      <c r="F44" s="35"/>
      <c r="G44" s="35"/>
      <c r="H44" s="41"/>
    </row>
    <row r="45" spans="1:8" ht="17.25" thickTop="1" thickBot="1" x14ac:dyDescent="0.3">
      <c r="A45" s="150"/>
      <c r="B45" s="8"/>
      <c r="C45" s="8"/>
      <c r="D45" s="35"/>
      <c r="E45" s="35"/>
      <c r="F45" s="35"/>
      <c r="G45" s="35"/>
      <c r="H45" s="4"/>
    </row>
    <row r="46" spans="1:8" ht="17.25" thickTop="1" thickBot="1" x14ac:dyDescent="0.3">
      <c r="A46" s="36" t="s">
        <v>29</v>
      </c>
      <c r="B46" s="42"/>
      <c r="C46" s="43"/>
      <c r="D46" s="43"/>
      <c r="E46" s="44"/>
      <c r="F46" s="37">
        <f>SUM(F31:F45)</f>
        <v>0</v>
      </c>
      <c r="G46" s="31">
        <f>SUM(G31:G45)</f>
        <v>0</v>
      </c>
      <c r="H46" s="4"/>
    </row>
    <row r="47" spans="1:8" ht="16.5" thickTop="1" thickBot="1" x14ac:dyDescent="0.3">
      <c r="A47" s="45"/>
      <c r="B47" s="45"/>
      <c r="C47" s="45"/>
      <c r="D47" s="45"/>
      <c r="E47" s="45"/>
      <c r="F47" s="40"/>
      <c r="G47" s="40"/>
      <c r="H47" s="33"/>
    </row>
    <row r="48" spans="1:8" ht="15.75" customHeight="1" thickTop="1" thickBot="1" x14ac:dyDescent="0.3">
      <c r="A48" s="151" t="s">
        <v>30</v>
      </c>
      <c r="B48" s="151"/>
      <c r="C48" s="152" t="s">
        <v>31</v>
      </c>
      <c r="D48" s="152"/>
      <c r="E48" s="152" t="s">
        <v>32</v>
      </c>
      <c r="F48" s="152" t="s">
        <v>33</v>
      </c>
      <c r="G48" s="152" t="s">
        <v>34</v>
      </c>
      <c r="H48" s="33"/>
    </row>
    <row r="49" spans="1:8" ht="16.5" thickTop="1" thickBot="1" x14ac:dyDescent="0.3">
      <c r="A49" s="151"/>
      <c r="B49" s="151"/>
      <c r="C49" s="152"/>
      <c r="D49" s="152"/>
      <c r="E49" s="152"/>
      <c r="F49" s="152"/>
      <c r="G49" s="152"/>
      <c r="H49" s="33"/>
    </row>
    <row r="50" spans="1:8" ht="16.5" thickTop="1" thickBot="1" x14ac:dyDescent="0.3">
      <c r="A50" s="151"/>
      <c r="B50" s="151"/>
      <c r="C50" s="153" t="s">
        <v>35</v>
      </c>
      <c r="D50" s="153"/>
      <c r="E50" s="46">
        <v>6</v>
      </c>
      <c r="F50" s="47">
        <v>3</v>
      </c>
      <c r="G50" s="29">
        <f>(E50*F50)</f>
        <v>18</v>
      </c>
      <c r="H50" s="33"/>
    </row>
    <row r="51" spans="1:8" ht="51.75" customHeight="1" thickTop="1" thickBot="1" x14ac:dyDescent="0.3">
      <c r="A51" s="151"/>
      <c r="B51" s="151"/>
      <c r="C51" s="153" t="s">
        <v>36</v>
      </c>
      <c r="D51" s="153"/>
      <c r="E51" s="46">
        <v>6</v>
      </c>
      <c r="F51" s="47">
        <v>3</v>
      </c>
      <c r="G51" s="29">
        <f>(E51*F51)</f>
        <v>18</v>
      </c>
      <c r="H51" s="33"/>
    </row>
    <row r="52" spans="1:8" ht="16.5" customHeight="1" thickTop="1" thickBot="1" x14ac:dyDescent="0.3">
      <c r="A52" s="48" t="s">
        <v>37</v>
      </c>
      <c r="B52" s="49"/>
      <c r="C52" s="155" t="s">
        <v>38</v>
      </c>
      <c r="D52" s="155"/>
      <c r="E52" s="46"/>
      <c r="F52" s="29">
        <f>F8+F27+G52</f>
        <v>2936</v>
      </c>
      <c r="G52" s="31">
        <f>SUM(G50:G51)</f>
        <v>36</v>
      </c>
      <c r="H52" s="33"/>
    </row>
    <row r="53" spans="1:8" ht="15.75" thickTop="1" x14ac:dyDescent="0.25">
      <c r="A53" s="50"/>
      <c r="B53" s="50"/>
      <c r="C53" s="45"/>
      <c r="D53" s="156"/>
      <c r="E53" s="156"/>
      <c r="F53" s="156"/>
      <c r="G53" s="156"/>
      <c r="H53" s="156"/>
    </row>
    <row r="54" spans="1:8" x14ac:dyDescent="0.25">
      <c r="A54" s="51"/>
      <c r="B54" s="51"/>
      <c r="C54" s="45"/>
      <c r="D54" s="156"/>
      <c r="E54" s="156"/>
      <c r="F54" s="156"/>
      <c r="G54" s="156"/>
      <c r="H54" s="156"/>
    </row>
    <row r="55" spans="1:8" x14ac:dyDescent="0.25">
      <c r="A55" s="51"/>
      <c r="B55" s="51"/>
      <c r="C55" s="45"/>
      <c r="D55" s="156"/>
      <c r="E55" s="156"/>
      <c r="F55" s="156"/>
      <c r="G55" s="156"/>
      <c r="H55" s="156"/>
    </row>
    <row r="56" spans="1:8" x14ac:dyDescent="0.25">
      <c r="A56" s="51"/>
      <c r="B56" s="51"/>
      <c r="C56" s="45"/>
      <c r="D56" s="156"/>
      <c r="E56" s="156"/>
      <c r="F56" s="156"/>
      <c r="G56" s="156"/>
      <c r="H56" s="156"/>
    </row>
    <row r="57" spans="1:8" x14ac:dyDescent="0.25">
      <c r="A57" s="51"/>
      <c r="B57" s="51"/>
      <c r="C57" s="45"/>
      <c r="D57" s="156"/>
      <c r="E57" s="156"/>
      <c r="F57" s="156"/>
      <c r="G57" s="156"/>
      <c r="H57" s="156"/>
    </row>
    <row r="58" spans="1:8" x14ac:dyDescent="0.25">
      <c r="A58" s="52"/>
      <c r="B58" s="52"/>
      <c r="C58" s="52"/>
      <c r="D58" s="156"/>
      <c r="E58" s="156"/>
      <c r="F58" s="156"/>
      <c r="G58" s="156"/>
      <c r="H58" s="156"/>
    </row>
    <row r="59" spans="1:8" x14ac:dyDescent="0.25">
      <c r="A59" s="149" t="s">
        <v>39</v>
      </c>
      <c r="B59" s="149"/>
      <c r="C59" s="51"/>
      <c r="D59" s="149" t="s">
        <v>40</v>
      </c>
      <c r="E59" s="149"/>
      <c r="F59" s="149"/>
      <c r="G59" s="149"/>
      <c r="H59" s="149"/>
    </row>
    <row r="60" spans="1:8" x14ac:dyDescent="0.25">
      <c r="A60" s="45"/>
      <c r="B60" s="45"/>
      <c r="C60" s="45"/>
      <c r="D60" s="45"/>
      <c r="E60" s="45"/>
      <c r="F60" s="40"/>
      <c r="G60" s="40"/>
      <c r="H60" s="33"/>
    </row>
    <row r="61" spans="1:8" x14ac:dyDescent="0.25">
      <c r="A61" s="45"/>
      <c r="B61" s="45"/>
      <c r="C61" s="45"/>
      <c r="D61" s="45"/>
      <c r="E61" s="45"/>
      <c r="F61" s="40"/>
      <c r="G61" s="40"/>
      <c r="H61" s="33"/>
    </row>
    <row r="62" spans="1:8" x14ac:dyDescent="0.25">
      <c r="A62" s="45"/>
      <c r="B62" s="45"/>
      <c r="C62" s="45"/>
      <c r="D62" s="45"/>
      <c r="E62" s="45"/>
      <c r="F62" s="40"/>
      <c r="G62" s="40"/>
      <c r="H62" s="33"/>
    </row>
    <row r="63" spans="1:8" x14ac:dyDescent="0.25">
      <c r="A63" s="45"/>
      <c r="B63" s="45"/>
      <c r="C63" s="45"/>
      <c r="D63" s="45"/>
      <c r="E63" s="45"/>
      <c r="F63" s="40"/>
      <c r="G63" s="40"/>
      <c r="H63" s="33"/>
    </row>
    <row r="64" spans="1:8" x14ac:dyDescent="0.25">
      <c r="A64" s="45"/>
      <c r="B64" s="45"/>
      <c r="C64" s="45"/>
      <c r="D64" s="45"/>
      <c r="E64" s="45"/>
      <c r="F64" s="40"/>
      <c r="G64" s="40"/>
      <c r="H64" s="33"/>
    </row>
    <row r="65" spans="1:8" x14ac:dyDescent="0.25">
      <c r="A65" s="45"/>
      <c r="B65" s="45"/>
      <c r="C65" s="45"/>
      <c r="D65" s="45"/>
      <c r="E65" s="45"/>
      <c r="F65" s="40"/>
      <c r="G65" s="40"/>
      <c r="H65" s="33"/>
    </row>
    <row r="66" spans="1:8" x14ac:dyDescent="0.25">
      <c r="A66" s="45"/>
      <c r="B66" s="45"/>
      <c r="C66" s="45"/>
      <c r="D66" s="45"/>
      <c r="E66" s="45"/>
      <c r="F66" s="40"/>
      <c r="G66" s="40"/>
      <c r="H66" s="33"/>
    </row>
    <row r="67" spans="1:8" x14ac:dyDescent="0.25">
      <c r="A67" s="45"/>
      <c r="B67" s="45"/>
      <c r="C67" s="45"/>
      <c r="D67" s="45"/>
      <c r="E67" s="45"/>
      <c r="F67" s="40"/>
      <c r="G67" s="40"/>
      <c r="H67" s="33"/>
    </row>
    <row r="68" spans="1:8" x14ac:dyDescent="0.25">
      <c r="A68" s="45"/>
      <c r="B68" s="45"/>
      <c r="C68" s="45"/>
      <c r="D68" s="45"/>
      <c r="E68" s="53"/>
      <c r="F68" s="40"/>
      <c r="G68" s="40"/>
      <c r="H68" s="33"/>
    </row>
    <row r="69" spans="1:8" x14ac:dyDescent="0.25">
      <c r="A69" s="45"/>
      <c r="B69" s="45"/>
      <c r="C69" s="45"/>
      <c r="D69" s="45"/>
      <c r="E69" s="45"/>
      <c r="F69" s="40"/>
      <c r="G69" s="40"/>
      <c r="H69" s="33"/>
    </row>
    <row r="70" spans="1:8" x14ac:dyDescent="0.25">
      <c r="A70" s="45"/>
      <c r="B70" s="45"/>
      <c r="C70" s="45"/>
      <c r="D70" s="45"/>
      <c r="E70" s="45"/>
      <c r="F70" s="40"/>
      <c r="G70" s="40"/>
      <c r="H70" s="33"/>
    </row>
    <row r="71" spans="1:8" x14ac:dyDescent="0.25">
      <c r="A71" s="45"/>
      <c r="B71" s="45"/>
      <c r="C71" s="45"/>
      <c r="D71" s="45"/>
      <c r="E71" s="45"/>
      <c r="F71" s="40"/>
      <c r="G71" s="40"/>
      <c r="H71" s="33"/>
    </row>
    <row r="72" spans="1:8" x14ac:dyDescent="0.25">
      <c r="A72" s="45"/>
      <c r="B72" s="45"/>
      <c r="C72" s="45"/>
      <c r="D72" s="45"/>
      <c r="E72" s="45"/>
      <c r="F72" s="40"/>
      <c r="G72" s="40"/>
      <c r="H72" s="33"/>
    </row>
    <row r="73" spans="1:8" x14ac:dyDescent="0.25">
      <c r="A73" s="45"/>
      <c r="B73" s="45"/>
      <c r="C73" s="45"/>
      <c r="D73" s="45"/>
      <c r="E73" s="45"/>
      <c r="F73" s="40"/>
      <c r="G73" s="40"/>
      <c r="H73" s="33"/>
    </row>
    <row r="74" spans="1:8" x14ac:dyDescent="0.25">
      <c r="A74" s="45"/>
      <c r="B74" s="45"/>
      <c r="C74" s="45"/>
      <c r="D74" s="45"/>
      <c r="E74" s="45"/>
      <c r="F74" s="40"/>
      <c r="G74" s="40"/>
      <c r="H74" s="33"/>
    </row>
    <row r="75" spans="1:8" x14ac:dyDescent="0.25">
      <c r="A75" s="45"/>
      <c r="B75" s="45"/>
      <c r="C75" s="45"/>
      <c r="D75" s="45"/>
      <c r="E75" s="45"/>
      <c r="F75" s="40"/>
      <c r="G75" s="40"/>
      <c r="H75" s="33"/>
    </row>
    <row r="76" spans="1:8" x14ac:dyDescent="0.25">
      <c r="A76" s="45"/>
      <c r="B76" s="45"/>
      <c r="C76" s="45"/>
      <c r="D76" s="45"/>
      <c r="E76" s="45"/>
      <c r="F76" s="40"/>
      <c r="G76" s="40"/>
      <c r="H76" s="33"/>
    </row>
    <row r="77" spans="1:8" x14ac:dyDescent="0.25">
      <c r="A77" s="45"/>
      <c r="B77" s="45"/>
      <c r="C77" s="45"/>
      <c r="D77" s="45"/>
      <c r="E77" s="45"/>
      <c r="F77" s="40"/>
      <c r="G77" s="40"/>
      <c r="H77" s="33"/>
    </row>
    <row r="78" spans="1:8" x14ac:dyDescent="0.25">
      <c r="A78" s="45"/>
      <c r="B78" s="45"/>
      <c r="C78" s="45"/>
      <c r="D78" s="45"/>
      <c r="E78" s="45"/>
      <c r="F78" s="40"/>
      <c r="G78" s="40"/>
      <c r="H78" s="33"/>
    </row>
    <row r="79" spans="1:8" x14ac:dyDescent="0.25">
      <c r="A79" s="45"/>
      <c r="B79" s="45"/>
      <c r="C79" s="45"/>
      <c r="D79" s="45"/>
      <c r="E79" s="45"/>
      <c r="F79" s="40"/>
      <c r="G79" s="40"/>
      <c r="H79" s="33"/>
    </row>
    <row r="80" spans="1:8" x14ac:dyDescent="0.25">
      <c r="A80" s="45"/>
      <c r="B80" s="45"/>
      <c r="C80" s="45"/>
      <c r="D80" s="45"/>
      <c r="E80" s="45"/>
      <c r="F80" s="40"/>
      <c r="G80" s="40"/>
      <c r="H80" s="33"/>
    </row>
    <row r="81" spans="1:8" x14ac:dyDescent="0.25">
      <c r="A81" s="45"/>
      <c r="B81" s="45"/>
      <c r="C81" s="45"/>
      <c r="D81" s="45"/>
      <c r="E81" s="45"/>
      <c r="F81" s="40"/>
      <c r="G81" s="40"/>
      <c r="H81" s="33"/>
    </row>
    <row r="82" spans="1:8" x14ac:dyDescent="0.25">
      <c r="A82" s="45"/>
      <c r="B82" s="45"/>
      <c r="C82" s="45"/>
      <c r="D82" s="45"/>
      <c r="E82" s="45"/>
      <c r="F82" s="40"/>
      <c r="G82" s="40"/>
      <c r="H82" s="33"/>
    </row>
    <row r="83" spans="1:8" x14ac:dyDescent="0.25">
      <c r="A83" s="45"/>
      <c r="B83" s="45"/>
      <c r="C83" s="45"/>
      <c r="D83" s="45"/>
      <c r="E83" s="45"/>
      <c r="F83" s="40"/>
      <c r="G83" s="40"/>
      <c r="H83" s="33"/>
    </row>
    <row r="84" spans="1:8" x14ac:dyDescent="0.25">
      <c r="A84" s="45"/>
      <c r="B84" s="45"/>
      <c r="C84" s="45"/>
      <c r="D84" s="45"/>
      <c r="E84" s="45"/>
      <c r="F84" s="40"/>
      <c r="G84" s="40"/>
      <c r="H84" s="33"/>
    </row>
    <row r="85" spans="1:8" x14ac:dyDescent="0.25">
      <c r="A85" s="45"/>
      <c r="B85" s="45"/>
      <c r="C85" s="45"/>
      <c r="D85" s="45"/>
      <c r="E85" s="45"/>
      <c r="F85" s="40"/>
      <c r="G85" s="40"/>
      <c r="H85" s="33"/>
    </row>
    <row r="86" spans="1:8" x14ac:dyDescent="0.25">
      <c r="A86" s="45"/>
      <c r="B86" s="45"/>
      <c r="C86" s="45"/>
      <c r="D86" s="45"/>
      <c r="E86" s="45"/>
      <c r="F86" s="40"/>
      <c r="G86" s="40"/>
      <c r="H86" s="33"/>
    </row>
    <row r="87" spans="1:8" x14ac:dyDescent="0.25">
      <c r="A87" s="45"/>
      <c r="B87" s="45"/>
      <c r="C87" s="45"/>
      <c r="D87" s="45"/>
      <c r="E87" s="45"/>
      <c r="F87" s="40"/>
      <c r="G87" s="40"/>
      <c r="H87" s="33"/>
    </row>
    <row r="88" spans="1:8" x14ac:dyDescent="0.25">
      <c r="A88" s="45"/>
      <c r="B88" s="45"/>
      <c r="C88" s="45"/>
      <c r="D88" s="45"/>
      <c r="E88" s="45"/>
      <c r="F88" s="40"/>
      <c r="G88" s="40"/>
      <c r="H88" s="33"/>
    </row>
    <row r="89" spans="1:8" x14ac:dyDescent="0.25">
      <c r="A89" s="45"/>
      <c r="B89" s="45"/>
      <c r="C89" s="45"/>
      <c r="D89" s="45"/>
      <c r="E89" s="45"/>
      <c r="F89" s="40"/>
      <c r="G89" s="40"/>
      <c r="H89" s="33"/>
    </row>
    <row r="90" spans="1:8" x14ac:dyDescent="0.25">
      <c r="A90" s="45"/>
      <c r="B90" s="45"/>
      <c r="C90" s="45"/>
      <c r="D90" s="45"/>
      <c r="E90" s="45"/>
      <c r="F90" s="40"/>
      <c r="G90" s="40"/>
      <c r="H90" s="33"/>
    </row>
    <row r="91" spans="1:8" x14ac:dyDescent="0.25">
      <c r="A91" s="45"/>
      <c r="B91" s="45"/>
      <c r="C91" s="45"/>
      <c r="D91" s="45"/>
      <c r="E91" s="45"/>
      <c r="F91" s="40"/>
      <c r="G91" s="40"/>
      <c r="H91" s="33"/>
    </row>
    <row r="92" spans="1:8" x14ac:dyDescent="0.25">
      <c r="A92" s="45"/>
      <c r="B92" s="45"/>
      <c r="C92" s="45"/>
      <c r="D92" s="45"/>
      <c r="E92" s="45"/>
      <c r="F92" s="40"/>
      <c r="G92" s="40"/>
      <c r="H92" s="33"/>
    </row>
    <row r="93" spans="1:8" x14ac:dyDescent="0.25">
      <c r="A93" s="45"/>
      <c r="B93" s="45"/>
      <c r="C93" s="45"/>
      <c r="D93" s="45"/>
      <c r="E93" s="45"/>
      <c r="F93" s="40"/>
      <c r="G93" s="40"/>
      <c r="H93" s="33"/>
    </row>
    <row r="94" spans="1:8" x14ac:dyDescent="0.25">
      <c r="A94" s="45"/>
      <c r="B94" s="45"/>
      <c r="C94" s="45"/>
      <c r="D94" s="45"/>
      <c r="E94" s="45"/>
      <c r="F94" s="40"/>
      <c r="G94" s="40"/>
      <c r="H94" s="33"/>
    </row>
    <row r="95" spans="1:8" x14ac:dyDescent="0.25">
      <c r="A95" s="45"/>
      <c r="B95" s="45"/>
      <c r="C95" s="45"/>
      <c r="D95" s="45"/>
      <c r="E95" s="45"/>
      <c r="F95" s="40"/>
      <c r="G95" s="40"/>
      <c r="H95" s="33"/>
    </row>
    <row r="96" spans="1:8" x14ac:dyDescent="0.25">
      <c r="A96" s="45"/>
      <c r="B96" s="45"/>
      <c r="C96" s="45"/>
      <c r="D96" s="45"/>
      <c r="E96" s="45"/>
      <c r="F96" s="40"/>
      <c r="G96" s="40"/>
      <c r="H96" s="33"/>
    </row>
    <row r="97" spans="1:8" x14ac:dyDescent="0.25">
      <c r="A97" s="45"/>
      <c r="B97" s="45"/>
      <c r="C97" s="45"/>
      <c r="D97" s="45"/>
      <c r="E97" s="45"/>
      <c r="F97" s="40"/>
      <c r="G97" s="40"/>
      <c r="H97" s="33"/>
    </row>
    <row r="98" spans="1:8" x14ac:dyDescent="0.25">
      <c r="A98" s="45"/>
      <c r="B98" s="45"/>
      <c r="C98" s="45"/>
      <c r="D98" s="45"/>
      <c r="E98" s="45"/>
      <c r="F98" s="40"/>
      <c r="G98" s="40"/>
      <c r="H98" s="33"/>
    </row>
    <row r="99" spans="1:8" x14ac:dyDescent="0.25">
      <c r="A99" s="45"/>
      <c r="B99" s="45"/>
      <c r="C99" s="45"/>
      <c r="D99" s="45"/>
      <c r="E99" s="45"/>
      <c r="F99" s="40"/>
      <c r="G99" s="40"/>
      <c r="H99" s="33"/>
    </row>
    <row r="100" spans="1:8" x14ac:dyDescent="0.25">
      <c r="A100" s="45"/>
      <c r="B100" s="45"/>
      <c r="C100" s="45"/>
      <c r="D100" s="45"/>
      <c r="E100" s="45"/>
      <c r="F100" s="40"/>
      <c r="G100" s="40"/>
      <c r="H100" s="33"/>
    </row>
    <row r="101" spans="1:8" x14ac:dyDescent="0.25">
      <c r="A101" s="45"/>
      <c r="B101" s="45"/>
      <c r="C101" s="45"/>
      <c r="D101" s="45"/>
      <c r="E101" s="45"/>
      <c r="F101" s="40"/>
      <c r="G101" s="40"/>
      <c r="H101" s="33"/>
    </row>
    <row r="102" spans="1:8" x14ac:dyDescent="0.25">
      <c r="A102" s="45"/>
      <c r="B102" s="45"/>
      <c r="C102" s="45"/>
      <c r="D102" s="45"/>
      <c r="E102" s="45"/>
      <c r="F102" s="40"/>
      <c r="G102" s="40"/>
      <c r="H102" s="33"/>
    </row>
    <row r="103" spans="1:8" x14ac:dyDescent="0.25">
      <c r="A103" s="45"/>
      <c r="B103" s="45"/>
      <c r="C103" s="45"/>
      <c r="D103" s="45"/>
      <c r="E103" s="45"/>
      <c r="F103" s="40"/>
      <c r="G103" s="40"/>
      <c r="H103" s="33"/>
    </row>
    <row r="104" spans="1:8" x14ac:dyDescent="0.25">
      <c r="A104" s="45"/>
      <c r="B104" s="45"/>
      <c r="C104" s="45"/>
      <c r="D104" s="45"/>
      <c r="E104" s="45"/>
      <c r="F104" s="40"/>
      <c r="G104" s="40"/>
      <c r="H104" s="33"/>
    </row>
    <row r="105" spans="1:8" x14ac:dyDescent="0.25">
      <c r="A105" s="45"/>
      <c r="B105" s="45"/>
      <c r="C105" s="45"/>
      <c r="D105" s="45"/>
      <c r="E105" s="45"/>
      <c r="F105" s="40"/>
      <c r="G105" s="40"/>
      <c r="H105" s="33"/>
    </row>
    <row r="106" spans="1:8" x14ac:dyDescent="0.25">
      <c r="A106" s="45"/>
      <c r="B106" s="45"/>
      <c r="C106" s="45"/>
      <c r="D106" s="45"/>
      <c r="E106" s="45"/>
      <c r="F106" s="40"/>
      <c r="G106" s="40"/>
      <c r="H106" s="33"/>
    </row>
    <row r="107" spans="1:8" x14ac:dyDescent="0.25">
      <c r="A107" s="45"/>
      <c r="B107" s="45"/>
      <c r="C107" s="45"/>
      <c r="D107" s="45"/>
      <c r="E107" s="45"/>
      <c r="F107" s="40"/>
      <c r="G107" s="40"/>
      <c r="H107" s="33"/>
    </row>
    <row r="108" spans="1:8" x14ac:dyDescent="0.25">
      <c r="A108" s="45"/>
      <c r="B108" s="45"/>
      <c r="C108" s="45"/>
      <c r="D108" s="45"/>
      <c r="E108" s="45"/>
      <c r="F108" s="40"/>
      <c r="G108" s="40"/>
      <c r="H108" s="33"/>
    </row>
    <row r="109" spans="1:8" x14ac:dyDescent="0.25">
      <c r="A109" s="45"/>
      <c r="B109" s="45"/>
      <c r="C109" s="45"/>
      <c r="D109" s="45"/>
      <c r="E109" s="45"/>
      <c r="F109" s="40"/>
      <c r="G109" s="40"/>
      <c r="H109" s="33"/>
    </row>
    <row r="110" spans="1:8" x14ac:dyDescent="0.25">
      <c r="A110" s="45"/>
      <c r="B110" s="45"/>
      <c r="C110" s="45"/>
      <c r="D110" s="45"/>
      <c r="E110" s="45"/>
      <c r="F110" s="40"/>
      <c r="G110" s="40"/>
      <c r="H110" s="33"/>
    </row>
    <row r="111" spans="1:8" x14ac:dyDescent="0.25">
      <c r="A111" s="45"/>
      <c r="B111" s="45"/>
      <c r="C111" s="45"/>
      <c r="D111" s="45"/>
      <c r="E111" s="45"/>
      <c r="F111" s="40"/>
      <c r="G111" s="40"/>
      <c r="H111" s="33"/>
    </row>
    <row r="112" spans="1:8" x14ac:dyDescent="0.25">
      <c r="A112" s="45"/>
      <c r="B112" s="45"/>
      <c r="C112" s="45"/>
      <c r="D112" s="45"/>
      <c r="E112" s="45"/>
      <c r="F112" s="40"/>
      <c r="G112" s="40"/>
      <c r="H112" s="33"/>
    </row>
    <row r="113" spans="1:8" x14ac:dyDescent="0.25">
      <c r="A113" s="45"/>
      <c r="B113" s="45"/>
      <c r="C113" s="45"/>
      <c r="D113" s="45"/>
      <c r="E113" s="45"/>
      <c r="F113" s="40"/>
      <c r="G113" s="40"/>
      <c r="H113" s="33"/>
    </row>
    <row r="114" spans="1:8" x14ac:dyDescent="0.25">
      <c r="A114" s="45"/>
      <c r="B114" s="45"/>
      <c r="C114" s="45"/>
      <c r="D114" s="45"/>
      <c r="E114" s="45"/>
      <c r="F114" s="40"/>
      <c r="G114" s="40"/>
      <c r="H114" s="33"/>
    </row>
    <row r="115" spans="1:8" x14ac:dyDescent="0.25">
      <c r="A115" s="45"/>
      <c r="B115" s="45"/>
      <c r="C115" s="45"/>
      <c r="D115" s="45"/>
      <c r="E115" s="45"/>
      <c r="F115" s="40"/>
      <c r="G115" s="40"/>
      <c r="H115" s="33"/>
    </row>
    <row r="116" spans="1:8" x14ac:dyDescent="0.25">
      <c r="A116" s="45"/>
      <c r="B116" s="45"/>
      <c r="C116" s="45"/>
      <c r="D116" s="45"/>
      <c r="E116" s="45"/>
      <c r="F116" s="40"/>
      <c r="G116" s="40"/>
      <c r="H116" s="33"/>
    </row>
    <row r="117" spans="1:8" x14ac:dyDescent="0.25">
      <c r="A117" s="45"/>
      <c r="B117" s="45"/>
      <c r="C117" s="45"/>
      <c r="D117" s="45"/>
      <c r="E117" s="45"/>
      <c r="F117" s="40"/>
      <c r="G117" s="40"/>
      <c r="H117" s="33"/>
    </row>
    <row r="118" spans="1:8" x14ac:dyDescent="0.25">
      <c r="A118" s="45"/>
      <c r="B118" s="45"/>
      <c r="C118" s="45"/>
      <c r="D118" s="45"/>
      <c r="E118" s="45"/>
      <c r="F118" s="40"/>
      <c r="G118" s="40"/>
      <c r="H118" s="33"/>
    </row>
    <row r="119" spans="1:8" x14ac:dyDescent="0.25">
      <c r="A119" s="45"/>
      <c r="B119" s="45"/>
      <c r="C119" s="45"/>
      <c r="D119" s="45"/>
      <c r="E119" s="45"/>
      <c r="F119" s="40"/>
      <c r="G119" s="40"/>
      <c r="H119" s="33"/>
    </row>
    <row r="120" spans="1:8" x14ac:dyDescent="0.25">
      <c r="A120" s="45"/>
      <c r="B120" s="45"/>
      <c r="C120" s="45"/>
      <c r="D120" s="45"/>
      <c r="E120" s="45"/>
      <c r="F120" s="40"/>
      <c r="G120" s="40"/>
      <c r="H120" s="33"/>
    </row>
    <row r="121" spans="1:8" x14ac:dyDescent="0.25">
      <c r="A121" s="45"/>
      <c r="B121" s="45"/>
      <c r="C121" s="45"/>
      <c r="D121" s="45"/>
      <c r="E121" s="45"/>
      <c r="F121" s="40"/>
      <c r="G121" s="40"/>
      <c r="H121" s="33"/>
    </row>
    <row r="122" spans="1:8" x14ac:dyDescent="0.25">
      <c r="A122" s="45"/>
      <c r="B122" s="45"/>
      <c r="C122" s="45"/>
      <c r="D122" s="45"/>
      <c r="E122" s="45"/>
      <c r="F122" s="40"/>
      <c r="G122" s="40"/>
      <c r="H122" s="33"/>
    </row>
    <row r="123" spans="1:8" x14ac:dyDescent="0.25">
      <c r="A123" s="45"/>
      <c r="B123" s="45"/>
      <c r="C123" s="45"/>
      <c r="D123" s="45"/>
      <c r="E123" s="45"/>
      <c r="F123" s="40"/>
      <c r="G123" s="40"/>
      <c r="H123" s="33"/>
    </row>
    <row r="124" spans="1:8" x14ac:dyDescent="0.25">
      <c r="A124" s="45"/>
      <c r="B124" s="45"/>
      <c r="C124" s="45"/>
      <c r="D124" s="45"/>
      <c r="E124" s="45"/>
      <c r="F124" s="40"/>
      <c r="G124" s="40"/>
      <c r="H124" s="33"/>
    </row>
    <row r="125" spans="1:8" x14ac:dyDescent="0.25">
      <c r="A125" s="45"/>
      <c r="B125" s="45"/>
      <c r="C125" s="45"/>
      <c r="D125" s="45"/>
      <c r="E125" s="45"/>
      <c r="F125" s="40"/>
      <c r="G125" s="40"/>
      <c r="H125" s="33"/>
    </row>
    <row r="126" spans="1:8" x14ac:dyDescent="0.25">
      <c r="A126" s="45"/>
      <c r="B126" s="45"/>
      <c r="C126" s="45"/>
      <c r="D126" s="45"/>
      <c r="E126" s="45"/>
      <c r="F126" s="40"/>
      <c r="G126" s="40"/>
      <c r="H126" s="33"/>
    </row>
    <row r="127" spans="1:8" x14ac:dyDescent="0.25">
      <c r="A127" s="45"/>
      <c r="B127" s="45"/>
      <c r="C127" s="45"/>
      <c r="D127" s="45"/>
      <c r="E127" s="45"/>
      <c r="F127" s="40"/>
      <c r="G127" s="40"/>
      <c r="H127" s="33"/>
    </row>
    <row r="128" spans="1:8" x14ac:dyDescent="0.25">
      <c r="A128" s="45"/>
      <c r="B128" s="45"/>
      <c r="C128" s="45"/>
      <c r="D128" s="45"/>
      <c r="E128" s="45"/>
      <c r="F128" s="40"/>
      <c r="G128" s="40"/>
      <c r="H128" s="33"/>
    </row>
    <row r="129" spans="1:8" x14ac:dyDescent="0.25">
      <c r="A129" s="45"/>
      <c r="B129" s="45"/>
      <c r="C129" s="45"/>
      <c r="D129" s="45"/>
      <c r="E129" s="45"/>
      <c r="F129" s="40"/>
      <c r="G129" s="40"/>
      <c r="H129" s="33"/>
    </row>
    <row r="130" spans="1:8" x14ac:dyDescent="0.25">
      <c r="A130" s="45"/>
      <c r="B130" s="45"/>
      <c r="C130" s="45"/>
      <c r="D130" s="45"/>
      <c r="E130" s="45"/>
      <c r="F130" s="40"/>
      <c r="G130" s="40"/>
      <c r="H130" s="33"/>
    </row>
    <row r="131" spans="1:8" x14ac:dyDescent="0.25">
      <c r="A131" s="45"/>
      <c r="B131" s="45"/>
      <c r="C131" s="45"/>
      <c r="D131" s="45"/>
      <c r="E131" s="45"/>
      <c r="F131" s="40"/>
      <c r="G131" s="40"/>
      <c r="H131" s="33"/>
    </row>
    <row r="132" spans="1:8" x14ac:dyDescent="0.25">
      <c r="A132" s="45"/>
      <c r="B132" s="45"/>
      <c r="C132" s="45"/>
      <c r="D132" s="45"/>
      <c r="E132" s="45"/>
      <c r="F132" s="40"/>
      <c r="G132" s="40"/>
      <c r="H132" s="33"/>
    </row>
    <row r="133" spans="1:8" x14ac:dyDescent="0.25">
      <c r="A133" s="45"/>
      <c r="B133" s="45"/>
      <c r="C133" s="45"/>
      <c r="D133" s="45"/>
      <c r="E133" s="45"/>
      <c r="F133" s="40"/>
      <c r="G133" s="40"/>
      <c r="H133" s="33"/>
    </row>
    <row r="134" spans="1:8" x14ac:dyDescent="0.25">
      <c r="A134" s="45"/>
      <c r="B134" s="45"/>
      <c r="C134" s="45"/>
      <c r="D134" s="45"/>
      <c r="E134" s="45"/>
      <c r="F134" s="40"/>
      <c r="G134" s="40"/>
      <c r="H134" s="33"/>
    </row>
    <row r="135" spans="1:8" x14ac:dyDescent="0.25">
      <c r="A135" s="45"/>
      <c r="B135" s="45"/>
      <c r="C135" s="45"/>
      <c r="D135" s="45"/>
      <c r="E135" s="45"/>
      <c r="F135" s="40"/>
      <c r="G135" s="40"/>
      <c r="H135" s="33"/>
    </row>
    <row r="136" spans="1:8" x14ac:dyDescent="0.25">
      <c r="A136" s="45"/>
      <c r="B136" s="45"/>
      <c r="C136" s="45"/>
      <c r="D136" s="45"/>
      <c r="E136" s="45"/>
      <c r="F136" s="40"/>
      <c r="G136" s="40"/>
      <c r="H136" s="33"/>
    </row>
    <row r="137" spans="1:8" x14ac:dyDescent="0.25">
      <c r="A137" s="45"/>
      <c r="B137" s="45"/>
      <c r="C137" s="45"/>
      <c r="D137" s="45"/>
      <c r="E137" s="45"/>
      <c r="F137" s="40"/>
      <c r="G137" s="40"/>
      <c r="H137" s="33"/>
    </row>
    <row r="138" spans="1:8" x14ac:dyDescent="0.25">
      <c r="A138" s="45"/>
      <c r="B138" s="45"/>
      <c r="C138" s="45"/>
      <c r="D138" s="45"/>
      <c r="E138" s="45"/>
      <c r="F138" s="40"/>
      <c r="G138" s="40"/>
      <c r="H138" s="33"/>
    </row>
    <row r="139" spans="1:8" x14ac:dyDescent="0.25">
      <c r="A139" s="45"/>
      <c r="B139" s="45"/>
      <c r="C139" s="45"/>
      <c r="D139" s="45"/>
      <c r="E139" s="45"/>
      <c r="F139" s="40"/>
      <c r="G139" s="40"/>
      <c r="H139" s="33"/>
    </row>
    <row r="140" spans="1:8" x14ac:dyDescent="0.25">
      <c r="A140" s="45"/>
      <c r="B140" s="45"/>
      <c r="C140" s="45"/>
      <c r="D140" s="45"/>
      <c r="E140" s="45"/>
      <c r="F140" s="40"/>
      <c r="G140" s="40"/>
      <c r="H140" s="33"/>
    </row>
    <row r="141" spans="1:8" x14ac:dyDescent="0.25">
      <c r="A141" s="45"/>
      <c r="B141" s="45"/>
      <c r="C141" s="45"/>
      <c r="D141" s="45"/>
      <c r="E141" s="45"/>
      <c r="F141" s="40"/>
      <c r="G141" s="40"/>
      <c r="H141" s="33"/>
    </row>
    <row r="142" spans="1:8" x14ac:dyDescent="0.25">
      <c r="A142" s="45"/>
      <c r="B142" s="45"/>
      <c r="C142" s="45"/>
      <c r="D142" s="45"/>
      <c r="E142" s="45"/>
      <c r="F142" s="40"/>
      <c r="G142" s="40"/>
      <c r="H142" s="33"/>
    </row>
    <row r="143" spans="1:8" x14ac:dyDescent="0.25">
      <c r="A143" s="45"/>
      <c r="B143" s="45"/>
      <c r="C143" s="45"/>
      <c r="D143" s="45"/>
      <c r="E143" s="45"/>
      <c r="F143" s="40"/>
      <c r="G143" s="40"/>
      <c r="H143" s="33"/>
    </row>
    <row r="144" spans="1:8" x14ac:dyDescent="0.25">
      <c r="A144" s="45"/>
      <c r="B144" s="45"/>
      <c r="C144" s="45"/>
      <c r="D144" s="45"/>
      <c r="E144" s="45"/>
      <c r="F144" s="40"/>
      <c r="G144" s="40"/>
      <c r="H144" s="33"/>
    </row>
    <row r="145" spans="1:8" x14ac:dyDescent="0.25">
      <c r="A145" s="45"/>
      <c r="B145" s="45"/>
      <c r="C145" s="45"/>
      <c r="D145" s="45"/>
      <c r="E145" s="45"/>
      <c r="F145" s="40"/>
      <c r="G145" s="40"/>
      <c r="H145" s="33"/>
    </row>
    <row r="146" spans="1:8" x14ac:dyDescent="0.25">
      <c r="A146" s="45"/>
      <c r="B146" s="45"/>
      <c r="C146" s="45"/>
      <c r="D146" s="45"/>
      <c r="E146" s="45"/>
      <c r="F146" s="40"/>
      <c r="G146" s="40"/>
      <c r="H146" s="33"/>
    </row>
    <row r="147" spans="1:8" x14ac:dyDescent="0.25">
      <c r="A147" s="45"/>
      <c r="B147" s="45"/>
      <c r="C147" s="45"/>
      <c r="D147" s="45"/>
      <c r="E147" s="45"/>
      <c r="F147" s="40"/>
      <c r="G147" s="40"/>
      <c r="H147" s="33"/>
    </row>
    <row r="148" spans="1:8" x14ac:dyDescent="0.25">
      <c r="A148" s="45"/>
      <c r="B148" s="45"/>
      <c r="C148" s="45"/>
      <c r="D148" s="45"/>
      <c r="E148" s="45"/>
      <c r="F148" s="40"/>
      <c r="G148" s="40"/>
      <c r="H148" s="33"/>
    </row>
    <row r="149" spans="1:8" x14ac:dyDescent="0.25">
      <c r="A149" s="45"/>
      <c r="B149" s="45"/>
      <c r="C149" s="45"/>
      <c r="D149" s="45"/>
      <c r="E149" s="45"/>
      <c r="F149" s="40"/>
      <c r="G149" s="40"/>
      <c r="H149" s="33"/>
    </row>
    <row r="150" spans="1:8" x14ac:dyDescent="0.25">
      <c r="A150" s="45"/>
      <c r="B150" s="45"/>
      <c r="C150" s="45"/>
      <c r="D150" s="45"/>
      <c r="E150" s="45"/>
      <c r="F150" s="40"/>
      <c r="G150" s="40"/>
      <c r="H150" s="33"/>
    </row>
    <row r="151" spans="1:8" x14ac:dyDescent="0.25">
      <c r="A151" s="45"/>
      <c r="B151" s="45"/>
      <c r="C151" s="45"/>
      <c r="D151" s="45"/>
      <c r="E151" s="45"/>
      <c r="F151" s="40"/>
      <c r="G151" s="40"/>
      <c r="H151" s="33"/>
    </row>
    <row r="152" spans="1:8" x14ac:dyDescent="0.25">
      <c r="A152" s="45"/>
      <c r="B152" s="45"/>
      <c r="C152" s="45"/>
      <c r="D152" s="45"/>
      <c r="E152" s="45"/>
      <c r="F152" s="40"/>
      <c r="G152" s="40"/>
      <c r="H152" s="33"/>
    </row>
    <row r="153" spans="1:8" x14ac:dyDescent="0.25">
      <c r="A153" s="45"/>
      <c r="B153" s="45"/>
      <c r="C153" s="45"/>
      <c r="D153" s="45"/>
      <c r="E153" s="45"/>
      <c r="F153" s="40"/>
      <c r="G153" s="40"/>
      <c r="H153" s="33"/>
    </row>
    <row r="154" spans="1:8" x14ac:dyDescent="0.25">
      <c r="A154" s="45"/>
      <c r="B154" s="45"/>
      <c r="C154" s="45"/>
      <c r="D154" s="45"/>
      <c r="E154" s="45"/>
      <c r="F154" s="40"/>
      <c r="G154" s="40"/>
      <c r="H154" s="33"/>
    </row>
    <row r="155" spans="1:8" x14ac:dyDescent="0.25">
      <c r="A155" s="45"/>
      <c r="B155" s="45"/>
      <c r="C155" s="45"/>
      <c r="D155" s="45"/>
      <c r="E155" s="45"/>
      <c r="F155" s="40"/>
      <c r="G155" s="40"/>
      <c r="H155" s="33"/>
    </row>
    <row r="156" spans="1:8" x14ac:dyDescent="0.25">
      <c r="A156" s="45"/>
      <c r="B156" s="45"/>
      <c r="C156" s="45"/>
      <c r="D156" s="45"/>
      <c r="E156" s="45"/>
      <c r="F156" s="40"/>
      <c r="G156" s="40"/>
      <c r="H156" s="33"/>
    </row>
    <row r="157" spans="1:8" x14ac:dyDescent="0.25">
      <c r="A157" s="45"/>
      <c r="B157" s="45"/>
      <c r="C157" s="45"/>
      <c r="D157" s="45"/>
      <c r="E157" s="45"/>
      <c r="F157" s="40"/>
      <c r="G157" s="40"/>
      <c r="H157" s="33"/>
    </row>
    <row r="158" spans="1:8" x14ac:dyDescent="0.25">
      <c r="A158" s="45"/>
      <c r="B158" s="45"/>
      <c r="C158" s="45"/>
      <c r="D158" s="45"/>
      <c r="E158" s="45"/>
      <c r="F158" s="40"/>
      <c r="G158" s="40"/>
      <c r="H158" s="33"/>
    </row>
    <row r="159" spans="1:8" x14ac:dyDescent="0.25">
      <c r="A159" s="45"/>
      <c r="B159" s="45"/>
      <c r="C159" s="45"/>
      <c r="D159" s="45"/>
      <c r="E159" s="45"/>
      <c r="F159" s="40"/>
      <c r="G159" s="40"/>
      <c r="H159" s="33"/>
    </row>
    <row r="160" spans="1:8" x14ac:dyDescent="0.25">
      <c r="A160" s="45"/>
      <c r="B160" s="45"/>
      <c r="C160" s="45"/>
      <c r="D160" s="45"/>
      <c r="E160" s="45"/>
      <c r="F160" s="40"/>
      <c r="G160" s="40"/>
      <c r="H160" s="33"/>
    </row>
    <row r="161" spans="1:8" x14ac:dyDescent="0.25">
      <c r="A161" s="45"/>
      <c r="B161" s="45"/>
      <c r="C161" s="45"/>
      <c r="D161" s="45"/>
      <c r="E161" s="45"/>
      <c r="F161" s="40"/>
      <c r="G161" s="40"/>
      <c r="H161" s="33"/>
    </row>
    <row r="162" spans="1:8" x14ac:dyDescent="0.25">
      <c r="A162" s="45"/>
      <c r="B162" s="45"/>
      <c r="C162" s="45"/>
      <c r="D162" s="45"/>
      <c r="E162" s="45"/>
      <c r="F162" s="40"/>
      <c r="G162" s="40"/>
      <c r="H162" s="33"/>
    </row>
    <row r="163" spans="1:8" x14ac:dyDescent="0.25">
      <c r="A163" s="45"/>
      <c r="B163" s="45"/>
      <c r="C163" s="45"/>
      <c r="D163" s="45"/>
      <c r="E163" s="45"/>
      <c r="F163" s="40"/>
      <c r="G163" s="40"/>
      <c r="H163" s="33"/>
    </row>
    <row r="164" spans="1:8" x14ac:dyDescent="0.25">
      <c r="A164" s="45"/>
      <c r="B164" s="45"/>
      <c r="C164" s="45"/>
      <c r="D164" s="45"/>
      <c r="E164" s="45"/>
      <c r="F164" s="40"/>
      <c r="G164" s="40"/>
      <c r="H164" s="33"/>
    </row>
    <row r="165" spans="1:8" x14ac:dyDescent="0.25">
      <c r="A165" s="45"/>
      <c r="B165" s="45"/>
      <c r="C165" s="45"/>
      <c r="D165" s="45"/>
      <c r="E165" s="45"/>
      <c r="F165" s="40"/>
      <c r="G165" s="40"/>
      <c r="H165" s="33"/>
    </row>
    <row r="166" spans="1:8" x14ac:dyDescent="0.25">
      <c r="A166" s="45"/>
      <c r="B166" s="45"/>
      <c r="C166" s="45"/>
      <c r="D166" s="45"/>
      <c r="E166" s="45"/>
      <c r="F166" s="40"/>
      <c r="G166" s="40"/>
      <c r="H166" s="33"/>
    </row>
    <row r="167" spans="1:8" x14ac:dyDescent="0.25">
      <c r="A167" s="45"/>
      <c r="B167" s="45"/>
      <c r="C167" s="45"/>
      <c r="D167" s="45"/>
      <c r="E167" s="45"/>
      <c r="F167" s="40"/>
      <c r="G167" s="40"/>
      <c r="H167" s="33"/>
    </row>
    <row r="168" spans="1:8" x14ac:dyDescent="0.25">
      <c r="A168" s="45"/>
      <c r="B168" s="45"/>
      <c r="C168" s="45"/>
      <c r="D168" s="45"/>
      <c r="E168" s="45"/>
      <c r="F168" s="40"/>
      <c r="G168" s="40"/>
      <c r="H168" s="33"/>
    </row>
    <row r="169" spans="1:8" x14ac:dyDescent="0.25">
      <c r="A169" s="45"/>
      <c r="B169" s="45"/>
      <c r="C169" s="45"/>
      <c r="D169" s="45"/>
      <c r="E169" s="45"/>
      <c r="F169" s="40"/>
      <c r="G169" s="40"/>
      <c r="H169" s="33"/>
    </row>
    <row r="170" spans="1:8" x14ac:dyDescent="0.25">
      <c r="A170" s="45"/>
      <c r="B170" s="45"/>
      <c r="C170" s="45"/>
      <c r="D170" s="45"/>
      <c r="E170" s="45"/>
      <c r="F170" s="40"/>
      <c r="G170" s="40"/>
      <c r="H170" s="33"/>
    </row>
    <row r="171" spans="1:8" x14ac:dyDescent="0.25">
      <c r="A171" s="45"/>
      <c r="B171" s="45"/>
      <c r="C171" s="45"/>
      <c r="D171" s="45"/>
      <c r="E171" s="45"/>
      <c r="F171" s="40"/>
      <c r="G171" s="40"/>
      <c r="H171" s="33"/>
    </row>
    <row r="172" spans="1:8" x14ac:dyDescent="0.25">
      <c r="A172" s="45"/>
      <c r="B172" s="45"/>
      <c r="C172" s="45"/>
      <c r="D172" s="45"/>
      <c r="E172" s="45"/>
      <c r="F172" s="40"/>
      <c r="G172" s="40"/>
      <c r="H172" s="33"/>
    </row>
    <row r="173" spans="1:8" x14ac:dyDescent="0.25">
      <c r="A173" s="45"/>
      <c r="B173" s="45"/>
      <c r="C173" s="45"/>
      <c r="D173" s="45"/>
      <c r="E173" s="45"/>
      <c r="F173" s="40"/>
      <c r="G173" s="40"/>
      <c r="H173" s="33"/>
    </row>
    <row r="174" spans="1:8" x14ac:dyDescent="0.25">
      <c r="A174" s="45"/>
      <c r="B174" s="45"/>
      <c r="C174" s="45"/>
      <c r="D174" s="45"/>
      <c r="E174" s="45"/>
      <c r="F174" s="40"/>
      <c r="G174" s="40"/>
      <c r="H174" s="33"/>
    </row>
    <row r="175" spans="1:8" x14ac:dyDescent="0.25">
      <c r="A175" s="45"/>
      <c r="B175" s="45"/>
      <c r="C175" s="45"/>
      <c r="D175" s="45"/>
      <c r="E175" s="45"/>
      <c r="F175" s="40"/>
      <c r="G175" s="40"/>
      <c r="H175" s="33"/>
    </row>
    <row r="176" spans="1:8" x14ac:dyDescent="0.25">
      <c r="A176" s="45"/>
      <c r="B176" s="45"/>
      <c r="C176" s="45"/>
      <c r="D176" s="45"/>
      <c r="E176" s="45"/>
      <c r="F176" s="40"/>
      <c r="G176" s="40"/>
      <c r="H176" s="33"/>
    </row>
    <row r="177" spans="1:8" x14ac:dyDescent="0.25">
      <c r="A177" s="45"/>
      <c r="B177" s="45"/>
      <c r="C177" s="45"/>
      <c r="D177" s="45"/>
      <c r="E177" s="45"/>
      <c r="F177" s="40"/>
      <c r="G177" s="40"/>
      <c r="H177" s="33"/>
    </row>
    <row r="178" spans="1:8" x14ac:dyDescent="0.25">
      <c r="A178" s="45"/>
      <c r="B178" s="45"/>
      <c r="C178" s="45"/>
      <c r="D178" s="45"/>
      <c r="E178" s="45"/>
      <c r="F178" s="40"/>
      <c r="G178" s="40"/>
      <c r="H178" s="33"/>
    </row>
    <row r="179" spans="1:8" x14ac:dyDescent="0.25">
      <c r="A179" s="45"/>
      <c r="B179" s="45"/>
      <c r="C179" s="45"/>
      <c r="D179" s="45"/>
      <c r="E179" s="45"/>
      <c r="F179" s="40"/>
      <c r="G179" s="40"/>
      <c r="H179" s="33"/>
    </row>
    <row r="180" spans="1:8" x14ac:dyDescent="0.25">
      <c r="A180" s="45"/>
      <c r="B180" s="45"/>
      <c r="C180" s="45"/>
      <c r="D180" s="45"/>
      <c r="E180" s="45"/>
      <c r="F180" s="40"/>
      <c r="G180" s="40"/>
      <c r="H180" s="33"/>
    </row>
    <row r="181" spans="1:8" x14ac:dyDescent="0.25">
      <c r="A181" s="45"/>
      <c r="B181" s="45"/>
      <c r="C181" s="45"/>
      <c r="D181" s="45"/>
      <c r="E181" s="45"/>
      <c r="F181" s="40"/>
      <c r="G181" s="40"/>
      <c r="H181" s="33"/>
    </row>
    <row r="182" spans="1:8" x14ac:dyDescent="0.25">
      <c r="A182" s="45"/>
      <c r="B182" s="45"/>
      <c r="C182" s="45"/>
      <c r="D182" s="45"/>
      <c r="E182" s="45"/>
      <c r="F182" s="40"/>
      <c r="G182" s="40"/>
      <c r="H182" s="33"/>
    </row>
    <row r="183" spans="1:8" x14ac:dyDescent="0.25">
      <c r="A183" s="45"/>
      <c r="B183" s="45"/>
      <c r="C183" s="45"/>
      <c r="D183" s="45"/>
      <c r="E183" s="45"/>
      <c r="F183" s="40"/>
      <c r="G183" s="40"/>
      <c r="H183" s="33"/>
    </row>
    <row r="184" spans="1:8" x14ac:dyDescent="0.25">
      <c r="A184" s="45"/>
      <c r="B184" s="45"/>
      <c r="C184" s="45"/>
      <c r="D184" s="45"/>
      <c r="E184" s="45"/>
      <c r="F184" s="40"/>
      <c r="G184" s="40"/>
      <c r="H184" s="33"/>
    </row>
    <row r="185" spans="1:8" x14ac:dyDescent="0.25">
      <c r="A185" s="45"/>
      <c r="B185" s="45"/>
      <c r="C185" s="45"/>
      <c r="D185" s="45"/>
      <c r="E185" s="45"/>
      <c r="F185" s="40"/>
      <c r="G185" s="40"/>
      <c r="H185" s="33"/>
    </row>
    <row r="186" spans="1:8" x14ac:dyDescent="0.25">
      <c r="A186" s="45"/>
      <c r="B186" s="45"/>
      <c r="C186" s="45"/>
      <c r="D186" s="45"/>
      <c r="E186" s="45"/>
      <c r="F186" s="40"/>
      <c r="G186" s="40"/>
      <c r="H186" s="33"/>
    </row>
    <row r="187" spans="1:8" x14ac:dyDescent="0.25">
      <c r="A187" s="45"/>
      <c r="B187" s="45"/>
      <c r="C187" s="45"/>
      <c r="D187" s="45"/>
      <c r="E187" s="45"/>
      <c r="F187" s="40"/>
      <c r="G187" s="40"/>
      <c r="H187" s="33"/>
    </row>
    <row r="188" spans="1:8" x14ac:dyDescent="0.25">
      <c r="A188" s="45"/>
      <c r="B188" s="45"/>
      <c r="C188" s="45"/>
      <c r="D188" s="45"/>
      <c r="E188" s="45"/>
      <c r="F188" s="40"/>
      <c r="G188" s="40"/>
      <c r="H188" s="33"/>
    </row>
    <row r="189" spans="1:8" x14ac:dyDescent="0.25">
      <c r="A189" s="45"/>
      <c r="B189" s="45"/>
      <c r="C189" s="45"/>
      <c r="D189" s="45"/>
      <c r="E189" s="45"/>
      <c r="F189" s="40"/>
      <c r="G189" s="40"/>
      <c r="H189" s="33"/>
    </row>
    <row r="190" spans="1:8" x14ac:dyDescent="0.25">
      <c r="A190" s="45"/>
      <c r="B190" s="45"/>
      <c r="C190" s="45"/>
      <c r="D190" s="45"/>
      <c r="E190" s="45"/>
      <c r="F190" s="40"/>
      <c r="G190" s="40"/>
      <c r="H190" s="33"/>
    </row>
  </sheetData>
  <mergeCells count="38">
    <mergeCell ref="G3:G4"/>
    <mergeCell ref="A10:A11"/>
    <mergeCell ref="B10:B11"/>
    <mergeCell ref="C10:C11"/>
    <mergeCell ref="D10:D11"/>
    <mergeCell ref="E10:E11"/>
    <mergeCell ref="F10:F11"/>
    <mergeCell ref="G10:G11"/>
    <mergeCell ref="A3:A4"/>
    <mergeCell ref="B3:B4"/>
    <mergeCell ref="C3:C4"/>
    <mergeCell ref="D3:D4"/>
    <mergeCell ref="E3:E4"/>
    <mergeCell ref="F3:F4"/>
    <mergeCell ref="A12:A14"/>
    <mergeCell ref="A15:A17"/>
    <mergeCell ref="A18:A20"/>
    <mergeCell ref="A29:A30"/>
    <mergeCell ref="B29:B30"/>
    <mergeCell ref="F29:F30"/>
    <mergeCell ref="G29:G30"/>
    <mergeCell ref="A31:A38"/>
    <mergeCell ref="C52:D52"/>
    <mergeCell ref="D53:H58"/>
    <mergeCell ref="B39:E39"/>
    <mergeCell ref="C29:C30"/>
    <mergeCell ref="D29:D30"/>
    <mergeCell ref="E29:E30"/>
    <mergeCell ref="A59:B59"/>
    <mergeCell ref="D59:H59"/>
    <mergeCell ref="A41:A45"/>
    <mergeCell ref="A48:B51"/>
    <mergeCell ref="C48:D49"/>
    <mergeCell ref="E48:E49"/>
    <mergeCell ref="F48:F49"/>
    <mergeCell ref="G48:G49"/>
    <mergeCell ref="C50:D50"/>
    <mergeCell ref="C51:D51"/>
  </mergeCells>
  <pageMargins left="0.23622047244094491" right="0.23622047244094491" top="0.51181102362204722" bottom="0.51181102362204722" header="0.31496062992125984" footer="0.31496062992125984"/>
  <pageSetup paperSize="9" scale="75" fitToWidth="0" orientation="portrait" verticalDpi="0" r:id="rId1"/>
  <headerFooter>
    <oddHeader xml:space="preserve">&amp;C
</oddHeader>
    <oddFooter>&amp;Cplease add total to summary page</oddFooter>
  </headerFooter>
  <rowBreaks count="1" manualBreakCount="1">
    <brk id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workbookViewId="0"/>
  </sheetViews>
  <sheetFormatPr defaultRowHeight="15" x14ac:dyDescent="0.25"/>
  <cols>
    <col min="1" max="1" width="3" bestFit="1" customWidth="1"/>
    <col min="2" max="2" width="14.7109375" customWidth="1"/>
    <col min="3" max="3" width="12.85546875" bestFit="1" customWidth="1"/>
    <col min="4" max="4" width="7" bestFit="1" customWidth="1"/>
    <col min="5" max="5" width="12.28515625" bestFit="1" customWidth="1"/>
    <col min="6" max="6" width="14.5703125" bestFit="1" customWidth="1"/>
    <col min="7" max="7" width="5.85546875" bestFit="1" customWidth="1"/>
    <col min="8" max="8" width="6.42578125" bestFit="1" customWidth="1"/>
    <col min="9" max="9" width="5.85546875" bestFit="1" customWidth="1"/>
    <col min="10" max="10" width="6.42578125" bestFit="1" customWidth="1"/>
    <col min="11" max="11" width="5.85546875" bestFit="1" customWidth="1"/>
    <col min="12" max="12" width="6.42578125" bestFit="1" customWidth="1"/>
    <col min="13" max="13" width="5.85546875" bestFit="1" customWidth="1"/>
    <col min="14" max="14" width="6.42578125" bestFit="1" customWidth="1"/>
    <col min="15" max="15" width="5.85546875" bestFit="1" customWidth="1"/>
    <col min="16" max="16" width="6.42578125" bestFit="1" customWidth="1"/>
    <col min="17" max="17" width="5.85546875" bestFit="1" customWidth="1"/>
    <col min="18" max="18" width="6.42578125" bestFit="1" customWidth="1"/>
    <col min="19" max="19" width="5.85546875" bestFit="1" customWidth="1"/>
    <col min="20" max="20" width="6.42578125" bestFit="1" customWidth="1"/>
    <col min="21" max="21" width="5.85546875" bestFit="1" customWidth="1"/>
    <col min="22" max="22" width="6.42578125" bestFit="1" customWidth="1"/>
    <col min="23" max="23" width="5.85546875" bestFit="1" customWidth="1"/>
    <col min="24" max="24" width="6.42578125" bestFit="1" customWidth="1"/>
    <col min="25" max="25" width="5.85546875" bestFit="1" customWidth="1"/>
    <col min="26" max="26" width="6.42578125" bestFit="1" customWidth="1"/>
    <col min="27" max="27" width="9" style="102" bestFit="1" customWidth="1"/>
    <col min="28" max="28" width="9.140625" customWidth="1"/>
  </cols>
  <sheetData>
    <row r="1" spans="1:27" ht="23.25" x14ac:dyDescent="0.25">
      <c r="B1" s="56" t="s">
        <v>41</v>
      </c>
      <c r="F1" s="54"/>
      <c r="AA1" s="57"/>
    </row>
    <row r="2" spans="1:27" ht="15.75" thickBot="1" x14ac:dyDescent="0.3">
      <c r="F2" s="54"/>
      <c r="AA2" s="57"/>
    </row>
    <row r="3" spans="1:27" ht="16.5" thickTop="1" thickBot="1" x14ac:dyDescent="0.3">
      <c r="B3" s="165" t="s">
        <v>2</v>
      </c>
      <c r="C3" s="166" t="s">
        <v>42</v>
      </c>
      <c r="D3" s="166" t="s">
        <v>4</v>
      </c>
      <c r="E3" s="166" t="s">
        <v>5</v>
      </c>
      <c r="F3" s="166" t="s">
        <v>43</v>
      </c>
      <c r="G3" s="164" t="s">
        <v>44</v>
      </c>
      <c r="H3" s="164"/>
      <c r="I3" s="164" t="s">
        <v>45</v>
      </c>
      <c r="J3" s="164"/>
      <c r="K3" s="164" t="s">
        <v>46</v>
      </c>
      <c r="L3" s="164"/>
      <c r="M3" s="164" t="s">
        <v>47</v>
      </c>
      <c r="N3" s="164"/>
      <c r="O3" s="164" t="s">
        <v>48</v>
      </c>
      <c r="P3" s="164"/>
      <c r="Q3" s="164" t="s">
        <v>49</v>
      </c>
      <c r="R3" s="164"/>
      <c r="S3" s="164" t="s">
        <v>50</v>
      </c>
      <c r="T3" s="164"/>
      <c r="U3" s="164" t="s">
        <v>51</v>
      </c>
      <c r="V3" s="164"/>
      <c r="W3" s="164" t="s">
        <v>52</v>
      </c>
      <c r="X3" s="164"/>
      <c r="Y3" s="164" t="s">
        <v>53</v>
      </c>
      <c r="Z3" s="164"/>
      <c r="AA3" s="161" t="s">
        <v>34</v>
      </c>
    </row>
    <row r="4" spans="1:27" ht="46.5" thickTop="1" thickBot="1" x14ac:dyDescent="0.3">
      <c r="B4" s="165"/>
      <c r="C4" s="166"/>
      <c r="D4" s="166"/>
      <c r="E4" s="166"/>
      <c r="F4" s="166"/>
      <c r="G4" s="58" t="s">
        <v>54</v>
      </c>
      <c r="H4" s="59" t="s">
        <v>55</v>
      </c>
      <c r="I4" s="58" t="s">
        <v>54</v>
      </c>
      <c r="J4" s="59" t="s">
        <v>55</v>
      </c>
      <c r="K4" s="58" t="s">
        <v>54</v>
      </c>
      <c r="L4" s="59" t="s">
        <v>55</v>
      </c>
      <c r="M4" s="58" t="s">
        <v>54</v>
      </c>
      <c r="N4" s="59" t="s">
        <v>55</v>
      </c>
      <c r="O4" s="58" t="s">
        <v>56</v>
      </c>
      <c r="P4" s="59" t="s">
        <v>55</v>
      </c>
      <c r="Q4" s="58" t="s">
        <v>56</v>
      </c>
      <c r="R4" s="59" t="s">
        <v>55</v>
      </c>
      <c r="S4" s="58" t="s">
        <v>57</v>
      </c>
      <c r="T4" s="59" t="s">
        <v>55</v>
      </c>
      <c r="U4" s="58" t="s">
        <v>57</v>
      </c>
      <c r="V4" s="59" t="s">
        <v>55</v>
      </c>
      <c r="W4" s="60" t="s">
        <v>54</v>
      </c>
      <c r="X4" s="59" t="s">
        <v>55</v>
      </c>
      <c r="Y4" s="58" t="s">
        <v>57</v>
      </c>
      <c r="Z4" s="59" t="s">
        <v>55</v>
      </c>
      <c r="AA4" s="161"/>
    </row>
    <row r="5" spans="1:27" x14ac:dyDescent="0.25">
      <c r="B5" s="61" t="s">
        <v>58</v>
      </c>
      <c r="C5" s="62"/>
      <c r="D5" s="63"/>
      <c r="E5" s="64"/>
      <c r="F5" s="65"/>
      <c r="G5" s="66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A5" s="69"/>
    </row>
    <row r="6" spans="1:27" x14ac:dyDescent="0.25">
      <c r="B6" s="70" t="s">
        <v>59</v>
      </c>
      <c r="C6" s="71" t="s">
        <v>60</v>
      </c>
      <c r="D6" s="72">
        <v>123575</v>
      </c>
      <c r="E6" s="72" t="s">
        <v>61</v>
      </c>
      <c r="F6" s="73"/>
      <c r="G6" s="74">
        <v>35</v>
      </c>
      <c r="H6" s="75"/>
      <c r="I6" s="75"/>
      <c r="J6" s="75"/>
      <c r="K6" s="75"/>
      <c r="L6" s="75"/>
      <c r="M6" s="75">
        <v>35</v>
      </c>
      <c r="N6" s="75"/>
      <c r="O6" s="75"/>
      <c r="P6" s="75"/>
      <c r="Q6" s="75"/>
      <c r="R6" s="75"/>
      <c r="S6" s="75">
        <v>15</v>
      </c>
      <c r="T6" s="75"/>
      <c r="U6" s="75"/>
      <c r="V6" s="75"/>
      <c r="W6" s="67"/>
      <c r="X6" s="67"/>
      <c r="Y6" s="67"/>
      <c r="Z6" s="68"/>
      <c r="AA6" s="69">
        <f>SUM(G6:Z6)</f>
        <v>85</v>
      </c>
    </row>
    <row r="7" spans="1:27" x14ac:dyDescent="0.25">
      <c r="B7" s="76" t="s">
        <v>62</v>
      </c>
      <c r="C7" s="77" t="s">
        <v>63</v>
      </c>
      <c r="D7" s="78">
        <v>328759</v>
      </c>
      <c r="E7" s="78" t="s">
        <v>64</v>
      </c>
      <c r="F7" s="79">
        <v>39805</v>
      </c>
      <c r="G7" s="74"/>
      <c r="H7" s="75">
        <v>5</v>
      </c>
      <c r="I7" s="75"/>
      <c r="J7" s="75"/>
      <c r="K7" s="75"/>
      <c r="L7" s="75"/>
      <c r="M7" s="75"/>
      <c r="N7" s="75"/>
      <c r="O7" s="75"/>
      <c r="P7" s="75"/>
      <c r="Q7" s="75"/>
      <c r="R7" s="75">
        <v>5</v>
      </c>
      <c r="S7" s="75"/>
      <c r="T7" s="75"/>
      <c r="U7" s="75"/>
      <c r="V7" s="75"/>
      <c r="W7" s="67"/>
      <c r="X7" s="67"/>
      <c r="Y7" s="67"/>
      <c r="Z7" s="68"/>
      <c r="AA7" s="69">
        <f>SUM(G7:Z7)</f>
        <v>10</v>
      </c>
    </row>
    <row r="8" spans="1:27" ht="15.75" thickBot="1" x14ac:dyDescent="0.3">
      <c r="B8" s="76" t="s">
        <v>65</v>
      </c>
      <c r="C8" s="77" t="s">
        <v>66</v>
      </c>
      <c r="D8" s="78">
        <v>25499</v>
      </c>
      <c r="E8" s="78" t="s">
        <v>67</v>
      </c>
      <c r="F8" s="80"/>
      <c r="G8" s="74"/>
      <c r="H8" s="75"/>
      <c r="I8" s="75">
        <v>35</v>
      </c>
      <c r="J8" s="75"/>
      <c r="K8" s="75"/>
      <c r="L8" s="75"/>
      <c r="M8" s="75"/>
      <c r="N8" s="75"/>
      <c r="O8" s="75">
        <v>15</v>
      </c>
      <c r="P8" s="75"/>
      <c r="Q8" s="75"/>
      <c r="R8" s="75"/>
      <c r="S8" s="75"/>
      <c r="T8" s="75"/>
      <c r="U8" s="75"/>
      <c r="V8" s="75"/>
      <c r="W8" s="67"/>
      <c r="X8" s="75"/>
      <c r="Y8" s="81"/>
      <c r="Z8" s="82"/>
      <c r="AA8" s="69">
        <f>SUM(G8:Z8)</f>
        <v>50</v>
      </c>
    </row>
    <row r="9" spans="1:27" ht="16.5" thickBot="1" x14ac:dyDescent="0.3">
      <c r="B9" s="76"/>
      <c r="C9" s="77"/>
      <c r="D9" s="78"/>
      <c r="E9" s="78"/>
      <c r="F9" s="80"/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68"/>
      <c r="Y9" s="162" t="s">
        <v>34</v>
      </c>
      <c r="Z9" s="162"/>
      <c r="AA9" s="83">
        <f>SUM(AA6:AA8)</f>
        <v>145</v>
      </c>
    </row>
    <row r="10" spans="1:27" x14ac:dyDescent="0.25">
      <c r="B10" s="84"/>
      <c r="C10" s="85"/>
      <c r="D10" s="86"/>
      <c r="E10" s="86"/>
      <c r="F10" s="87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  <c r="Z10" s="91"/>
      <c r="AA10" s="92"/>
    </row>
    <row r="11" spans="1:27" x14ac:dyDescent="0.25">
      <c r="A11">
        <v>1</v>
      </c>
      <c r="B11" s="93"/>
      <c r="C11" s="94"/>
      <c r="D11" s="95"/>
      <c r="E11" s="95"/>
      <c r="F11" s="96"/>
      <c r="G11" s="97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/>
      <c r="AA11" s="100">
        <f t="shared" ref="AA11:AA30" si="0">SUM(G11:Z11)</f>
        <v>0</v>
      </c>
    </row>
    <row r="12" spans="1:27" x14ac:dyDescent="0.25">
      <c r="A12">
        <v>2</v>
      </c>
      <c r="B12" s="93"/>
      <c r="C12" s="94"/>
      <c r="D12" s="95"/>
      <c r="E12" s="95"/>
      <c r="F12" s="96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9"/>
      <c r="AA12" s="100">
        <f t="shared" si="0"/>
        <v>0</v>
      </c>
    </row>
    <row r="13" spans="1:27" x14ac:dyDescent="0.25">
      <c r="A13">
        <v>3</v>
      </c>
      <c r="B13" s="93"/>
      <c r="C13" s="94"/>
      <c r="D13" s="95"/>
      <c r="E13" s="95"/>
      <c r="F13" s="96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9"/>
      <c r="AA13" s="100">
        <f t="shared" si="0"/>
        <v>0</v>
      </c>
    </row>
    <row r="14" spans="1:27" x14ac:dyDescent="0.25">
      <c r="A14">
        <v>4</v>
      </c>
      <c r="B14" s="93"/>
      <c r="C14" s="94"/>
      <c r="D14" s="95"/>
      <c r="E14" s="95"/>
      <c r="F14" s="96"/>
      <c r="G14" s="9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A14" s="100">
        <f t="shared" si="0"/>
        <v>0</v>
      </c>
    </row>
    <row r="15" spans="1:27" x14ac:dyDescent="0.25">
      <c r="A15">
        <v>5</v>
      </c>
      <c r="B15" s="93"/>
      <c r="C15" s="94"/>
      <c r="D15" s="95"/>
      <c r="E15" s="95"/>
      <c r="F15" s="96"/>
      <c r="G15" s="97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9"/>
      <c r="AA15" s="100">
        <f t="shared" si="0"/>
        <v>0</v>
      </c>
    </row>
    <row r="16" spans="1:27" x14ac:dyDescent="0.25">
      <c r="A16">
        <v>6</v>
      </c>
      <c r="B16" s="93"/>
      <c r="C16" s="94"/>
      <c r="D16" s="95"/>
      <c r="E16" s="95"/>
      <c r="F16" s="96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9"/>
      <c r="AA16" s="100">
        <f t="shared" si="0"/>
        <v>0</v>
      </c>
    </row>
    <row r="17" spans="1:27" x14ac:dyDescent="0.25">
      <c r="A17">
        <v>7</v>
      </c>
      <c r="B17" s="93"/>
      <c r="C17" s="94"/>
      <c r="D17" s="95"/>
      <c r="E17" s="95"/>
      <c r="F17" s="96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9"/>
      <c r="AA17" s="100">
        <f t="shared" si="0"/>
        <v>0</v>
      </c>
    </row>
    <row r="18" spans="1:27" x14ac:dyDescent="0.25">
      <c r="A18">
        <v>8</v>
      </c>
      <c r="B18" s="93"/>
      <c r="C18" s="94"/>
      <c r="D18" s="95"/>
      <c r="E18" s="95"/>
      <c r="F18" s="96"/>
      <c r="G18" s="97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9"/>
      <c r="AA18" s="100">
        <f t="shared" si="0"/>
        <v>0</v>
      </c>
    </row>
    <row r="19" spans="1:27" x14ac:dyDescent="0.25">
      <c r="A19">
        <v>9</v>
      </c>
      <c r="B19" s="93"/>
      <c r="C19" s="94"/>
      <c r="D19" s="95"/>
      <c r="E19" s="95"/>
      <c r="F19" s="96"/>
      <c r="G19" s="97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9"/>
      <c r="AA19" s="100">
        <f t="shared" si="0"/>
        <v>0</v>
      </c>
    </row>
    <row r="20" spans="1:27" x14ac:dyDescent="0.25">
      <c r="A20">
        <v>10</v>
      </c>
      <c r="B20" s="93"/>
      <c r="C20" s="94"/>
      <c r="D20" s="95"/>
      <c r="E20" s="95"/>
      <c r="F20" s="96"/>
      <c r="G20" s="97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9"/>
      <c r="AA20" s="100">
        <f t="shared" si="0"/>
        <v>0</v>
      </c>
    </row>
    <row r="21" spans="1:27" x14ac:dyDescent="0.25">
      <c r="A21">
        <v>11</v>
      </c>
      <c r="B21" s="93"/>
      <c r="C21" s="94"/>
      <c r="D21" s="95"/>
      <c r="E21" s="95"/>
      <c r="F21" s="96"/>
      <c r="G21" s="97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9"/>
      <c r="AA21" s="100">
        <f t="shared" si="0"/>
        <v>0</v>
      </c>
    </row>
    <row r="22" spans="1:27" x14ac:dyDescent="0.25">
      <c r="A22">
        <v>12</v>
      </c>
      <c r="B22" s="93"/>
      <c r="C22" s="94"/>
      <c r="D22" s="95"/>
      <c r="E22" s="95"/>
      <c r="F22" s="96"/>
      <c r="G22" s="97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9"/>
      <c r="AA22" s="100">
        <f t="shared" si="0"/>
        <v>0</v>
      </c>
    </row>
    <row r="23" spans="1:27" x14ac:dyDescent="0.25">
      <c r="A23">
        <v>13</v>
      </c>
      <c r="B23" s="93"/>
      <c r="C23" s="94"/>
      <c r="D23" s="95"/>
      <c r="E23" s="95"/>
      <c r="F23" s="96"/>
      <c r="G23" s="97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9"/>
      <c r="AA23" s="100">
        <f t="shared" si="0"/>
        <v>0</v>
      </c>
    </row>
    <row r="24" spans="1:27" x14ac:dyDescent="0.25">
      <c r="A24">
        <v>14</v>
      </c>
      <c r="B24" s="93"/>
      <c r="C24" s="94"/>
      <c r="D24" s="95"/>
      <c r="E24" s="95"/>
      <c r="F24" s="96"/>
      <c r="G24" s="97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9"/>
      <c r="AA24" s="100">
        <f t="shared" si="0"/>
        <v>0</v>
      </c>
    </row>
    <row r="25" spans="1:27" x14ac:dyDescent="0.25">
      <c r="A25">
        <v>15</v>
      </c>
      <c r="B25" s="93"/>
      <c r="C25" s="94"/>
      <c r="D25" s="95"/>
      <c r="E25" s="95"/>
      <c r="F25" s="96"/>
      <c r="G25" s="97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9"/>
      <c r="AA25" s="100">
        <f t="shared" si="0"/>
        <v>0</v>
      </c>
    </row>
    <row r="26" spans="1:27" x14ac:dyDescent="0.25">
      <c r="A26">
        <v>16</v>
      </c>
      <c r="B26" s="93"/>
      <c r="C26" s="94"/>
      <c r="D26" s="95"/>
      <c r="E26" s="95"/>
      <c r="F26" s="96"/>
      <c r="G26" s="97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9"/>
      <c r="AA26" s="100">
        <f t="shared" si="0"/>
        <v>0</v>
      </c>
    </row>
    <row r="27" spans="1:27" x14ac:dyDescent="0.25">
      <c r="A27">
        <v>17</v>
      </c>
      <c r="B27" s="93"/>
      <c r="C27" s="94"/>
      <c r="D27" s="95"/>
      <c r="E27" s="95"/>
      <c r="F27" s="96"/>
      <c r="G27" s="97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9"/>
      <c r="AA27" s="100">
        <f t="shared" si="0"/>
        <v>0</v>
      </c>
    </row>
    <row r="28" spans="1:27" x14ac:dyDescent="0.25">
      <c r="A28">
        <v>18</v>
      </c>
      <c r="B28" s="93"/>
      <c r="C28" s="94"/>
      <c r="D28" s="95"/>
      <c r="E28" s="95"/>
      <c r="F28" s="96"/>
      <c r="G28" s="97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9"/>
      <c r="AA28" s="100">
        <f t="shared" si="0"/>
        <v>0</v>
      </c>
    </row>
    <row r="29" spans="1:27" x14ac:dyDescent="0.25">
      <c r="A29">
        <v>19</v>
      </c>
      <c r="B29" s="93"/>
      <c r="C29" s="94"/>
      <c r="D29" s="95"/>
      <c r="E29" s="95"/>
      <c r="F29" s="96"/>
      <c r="G29" s="97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9"/>
      <c r="AA29" s="100">
        <f t="shared" si="0"/>
        <v>0</v>
      </c>
    </row>
    <row r="30" spans="1:27" ht="15.75" thickBot="1" x14ac:dyDescent="0.3">
      <c r="A30">
        <v>20</v>
      </c>
      <c r="B30" s="93"/>
      <c r="C30" s="94"/>
      <c r="D30" s="95"/>
      <c r="E30" s="95"/>
      <c r="F30" s="96"/>
      <c r="G30" s="97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9"/>
      <c r="AA30" s="100">
        <f t="shared" si="0"/>
        <v>0</v>
      </c>
    </row>
    <row r="31" spans="1:27" ht="30.75" customHeight="1" thickTop="1" thickBot="1" x14ac:dyDescent="0.35">
      <c r="D31" s="54"/>
      <c r="E31" s="54"/>
      <c r="F31" s="54"/>
      <c r="G31" s="54"/>
      <c r="H31" s="54"/>
      <c r="I31" s="54"/>
      <c r="Y31" s="163" t="s">
        <v>34</v>
      </c>
      <c r="Z31" s="163"/>
      <c r="AA31" s="101">
        <f>SUM(AA11:AA30)</f>
        <v>0</v>
      </c>
    </row>
    <row r="32" spans="1:27" ht="15.75" thickTop="1" x14ac:dyDescent="0.25"/>
  </sheetData>
  <mergeCells count="18">
    <mergeCell ref="G3:H3"/>
    <mergeCell ref="B3:B4"/>
    <mergeCell ref="C3:C4"/>
    <mergeCell ref="D3:D4"/>
    <mergeCell ref="E3:E4"/>
    <mergeCell ref="F3:F4"/>
    <mergeCell ref="AA3:AA4"/>
    <mergeCell ref="Y9:Z9"/>
    <mergeCell ref="Y31:Z31"/>
    <mergeCell ref="I3:J3"/>
    <mergeCell ref="K3:L3"/>
    <mergeCell ref="M3:N3"/>
    <mergeCell ref="O3:P3"/>
    <mergeCell ref="Q3:R3"/>
    <mergeCell ref="S3:T3"/>
    <mergeCell ref="U3:V3"/>
    <mergeCell ref="W3:X3"/>
    <mergeCell ref="Y3:Z3"/>
  </mergeCells>
  <pageMargins left="0.25" right="0.25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/>
  </sheetViews>
  <sheetFormatPr defaultColWidth="8.140625" defaultRowHeight="15" x14ac:dyDescent="0.25"/>
  <cols>
    <col min="1" max="1" width="3" bestFit="1" customWidth="1"/>
    <col min="2" max="2" width="14.7109375" customWidth="1"/>
    <col min="3" max="3" width="12.5703125" customWidth="1"/>
    <col min="4" max="4" width="7" bestFit="1" customWidth="1"/>
    <col min="5" max="5" width="12.42578125" customWidth="1"/>
    <col min="6" max="6" width="14.5703125" bestFit="1" customWidth="1"/>
    <col min="7" max="7" width="5.85546875" bestFit="1" customWidth="1"/>
    <col min="8" max="8" width="6.7109375" bestFit="1" customWidth="1"/>
    <col min="9" max="9" width="7" bestFit="1" customWidth="1"/>
    <col min="10" max="10" width="6.42578125" bestFit="1" customWidth="1"/>
    <col min="11" max="11" width="5.85546875" bestFit="1" customWidth="1"/>
    <col min="12" max="12" width="6.42578125" bestFit="1" customWidth="1"/>
    <col min="13" max="13" width="5.85546875" bestFit="1" customWidth="1"/>
    <col min="14" max="14" width="6.42578125" bestFit="1" customWidth="1"/>
    <col min="15" max="15" width="7" bestFit="1" customWidth="1"/>
    <col min="16" max="16" width="6.7109375" bestFit="1" customWidth="1"/>
    <col min="17" max="17" width="5.85546875" bestFit="1" customWidth="1"/>
    <col min="18" max="18" width="6.42578125" bestFit="1" customWidth="1"/>
    <col min="19" max="19" width="5.85546875" bestFit="1" customWidth="1"/>
    <col min="20" max="20" width="6.7109375" bestFit="1" customWidth="1"/>
    <col min="21" max="21" width="5.85546875" bestFit="1" customWidth="1"/>
    <col min="22" max="22" width="6.42578125" bestFit="1" customWidth="1"/>
    <col min="23" max="23" width="5.85546875" bestFit="1" customWidth="1"/>
    <col min="24" max="24" width="6.42578125" bestFit="1" customWidth="1"/>
    <col min="25" max="25" width="10.5703125" style="102" customWidth="1"/>
    <col min="26" max="26" width="8.140625" customWidth="1"/>
  </cols>
  <sheetData>
    <row r="1" spans="1:27" ht="23.25" x14ac:dyDescent="0.25">
      <c r="B1" s="56" t="s">
        <v>68</v>
      </c>
      <c r="F1" s="54"/>
      <c r="Y1" s="57"/>
    </row>
    <row r="2" spans="1:27" ht="15.75" thickBot="1" x14ac:dyDescent="0.3">
      <c r="F2" s="54"/>
      <c r="Y2" s="57"/>
    </row>
    <row r="3" spans="1:27" ht="16.5" thickTop="1" thickBot="1" x14ac:dyDescent="0.3">
      <c r="B3" s="165" t="s">
        <v>2</v>
      </c>
      <c r="C3" s="166" t="s">
        <v>42</v>
      </c>
      <c r="D3" s="166" t="s">
        <v>4</v>
      </c>
      <c r="E3" s="166" t="s">
        <v>5</v>
      </c>
      <c r="F3" s="166" t="s">
        <v>43</v>
      </c>
      <c r="G3" s="167" t="s">
        <v>44</v>
      </c>
      <c r="H3" s="167"/>
      <c r="I3" s="167" t="s">
        <v>45</v>
      </c>
      <c r="J3" s="167"/>
      <c r="K3" s="167" t="s">
        <v>46</v>
      </c>
      <c r="L3" s="167"/>
      <c r="M3" s="167" t="s">
        <v>47</v>
      </c>
      <c r="N3" s="167"/>
      <c r="O3" s="167" t="s">
        <v>48</v>
      </c>
      <c r="P3" s="167"/>
      <c r="Q3" s="167" t="s">
        <v>49</v>
      </c>
      <c r="R3" s="167"/>
      <c r="S3" s="167" t="s">
        <v>69</v>
      </c>
      <c r="T3" s="167"/>
      <c r="U3" s="167" t="s">
        <v>52</v>
      </c>
      <c r="V3" s="167"/>
      <c r="W3" s="167" t="s">
        <v>53</v>
      </c>
      <c r="X3" s="167"/>
      <c r="Y3" s="168" t="s">
        <v>34</v>
      </c>
    </row>
    <row r="4" spans="1:27" ht="46.5" thickTop="1" thickBot="1" x14ac:dyDescent="0.3">
      <c r="B4" s="165"/>
      <c r="C4" s="166"/>
      <c r="D4" s="166"/>
      <c r="E4" s="166"/>
      <c r="F4" s="166"/>
      <c r="G4" s="58" t="s">
        <v>54</v>
      </c>
      <c r="H4" s="59" t="s">
        <v>55</v>
      </c>
      <c r="I4" s="58" t="s">
        <v>54</v>
      </c>
      <c r="J4" s="59" t="s">
        <v>55</v>
      </c>
      <c r="K4" s="58" t="s">
        <v>54</v>
      </c>
      <c r="L4" s="59" t="s">
        <v>55</v>
      </c>
      <c r="M4" s="58" t="s">
        <v>54</v>
      </c>
      <c r="N4" s="59" t="s">
        <v>55</v>
      </c>
      <c r="O4" s="58" t="s">
        <v>57</v>
      </c>
      <c r="P4" s="59" t="s">
        <v>55</v>
      </c>
      <c r="Q4" s="58" t="s">
        <v>57</v>
      </c>
      <c r="R4" s="59" t="s">
        <v>55</v>
      </c>
      <c r="S4" s="58" t="s">
        <v>57</v>
      </c>
      <c r="T4" s="59" t="s">
        <v>55</v>
      </c>
      <c r="U4" s="58" t="s">
        <v>54</v>
      </c>
      <c r="V4" s="59" t="s">
        <v>55</v>
      </c>
      <c r="W4" s="60" t="s">
        <v>57</v>
      </c>
      <c r="X4" s="59" t="s">
        <v>55</v>
      </c>
      <c r="Y4" s="168"/>
    </row>
    <row r="5" spans="1:27" x14ac:dyDescent="0.25">
      <c r="B5" s="61" t="s">
        <v>58</v>
      </c>
      <c r="C5" s="62"/>
      <c r="D5" s="103"/>
      <c r="E5" s="104"/>
      <c r="F5" s="65"/>
      <c r="G5" s="105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>
        <f>SUM(G5:X5)</f>
        <v>0</v>
      </c>
    </row>
    <row r="6" spans="1:27" x14ac:dyDescent="0.25">
      <c r="B6" s="70" t="s">
        <v>59</v>
      </c>
      <c r="C6" s="71" t="s">
        <v>60</v>
      </c>
      <c r="D6" s="71">
        <v>123575</v>
      </c>
      <c r="E6" s="108" t="s">
        <v>61</v>
      </c>
      <c r="F6" s="73"/>
      <c r="G6" s="105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7">
        <f>SUM(G6:X6)</f>
        <v>0</v>
      </c>
    </row>
    <row r="7" spans="1:27" x14ac:dyDescent="0.25">
      <c r="B7" s="76" t="s">
        <v>62</v>
      </c>
      <c r="C7" s="77" t="s">
        <v>63</v>
      </c>
      <c r="D7" s="77">
        <v>128759</v>
      </c>
      <c r="E7" s="109" t="s">
        <v>64</v>
      </c>
      <c r="F7" s="79">
        <v>39805</v>
      </c>
      <c r="G7" s="110"/>
      <c r="H7" s="111"/>
      <c r="I7" s="111">
        <v>35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>
        <v>5</v>
      </c>
      <c r="U7" s="111"/>
      <c r="V7" s="111"/>
      <c r="W7" s="106"/>
      <c r="X7" s="106"/>
      <c r="Y7" s="107">
        <f>SUM(G7:X7)</f>
        <v>40</v>
      </c>
      <c r="Z7" s="112"/>
    </row>
    <row r="8" spans="1:27" x14ac:dyDescent="0.25">
      <c r="B8" s="76" t="s">
        <v>65</v>
      </c>
      <c r="C8" s="77" t="s">
        <v>66</v>
      </c>
      <c r="D8" s="77">
        <v>25499</v>
      </c>
      <c r="E8" s="109" t="s">
        <v>67</v>
      </c>
      <c r="F8" s="80"/>
      <c r="G8" s="110"/>
      <c r="H8" s="111">
        <v>5</v>
      </c>
      <c r="I8" s="111"/>
      <c r="J8" s="111"/>
      <c r="K8" s="111"/>
      <c r="L8" s="111"/>
      <c r="M8" s="111"/>
      <c r="N8" s="111"/>
      <c r="O8" s="111"/>
      <c r="P8" s="111">
        <v>5</v>
      </c>
      <c r="Q8" s="111"/>
      <c r="R8" s="111"/>
      <c r="S8" s="111"/>
      <c r="T8" s="111">
        <v>5</v>
      </c>
      <c r="U8" s="111"/>
      <c r="V8" s="111"/>
      <c r="W8" s="106"/>
      <c r="X8" s="106"/>
      <c r="Y8" s="113">
        <f>SUM(G8:X8)</f>
        <v>15</v>
      </c>
    </row>
    <row r="9" spans="1:27" ht="15.75" customHeight="1" x14ac:dyDescent="0.25">
      <c r="B9" s="76"/>
      <c r="C9" s="77"/>
      <c r="D9" s="114"/>
      <c r="E9" s="109"/>
      <c r="F9" s="80"/>
      <c r="G9" s="110"/>
      <c r="H9" s="111"/>
      <c r="I9" s="111">
        <v>35</v>
      </c>
      <c r="J9" s="111"/>
      <c r="K9" s="111"/>
      <c r="L9" s="111"/>
      <c r="M9" s="111"/>
      <c r="N9" s="111"/>
      <c r="O9" s="111">
        <v>15</v>
      </c>
      <c r="P9" s="111"/>
      <c r="Q9" s="111"/>
      <c r="R9" s="111"/>
      <c r="S9" s="111"/>
      <c r="T9" s="111"/>
      <c r="U9" s="111"/>
      <c r="V9" s="111"/>
      <c r="W9" s="106"/>
      <c r="X9" s="111"/>
      <c r="Y9" s="115">
        <f>SUM(Y6:Y8)</f>
        <v>55</v>
      </c>
    </row>
    <row r="10" spans="1:27" x14ac:dyDescent="0.25">
      <c r="B10" s="84"/>
      <c r="C10" s="85"/>
      <c r="D10" s="85"/>
      <c r="E10" s="116"/>
      <c r="F10" s="87"/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90"/>
      <c r="X10" s="91"/>
      <c r="Y10" s="92"/>
      <c r="AA10" s="117"/>
    </row>
    <row r="11" spans="1:27" x14ac:dyDescent="0.25">
      <c r="A11">
        <v>1</v>
      </c>
      <c r="B11" s="93"/>
      <c r="C11" s="94"/>
      <c r="D11" s="94"/>
      <c r="E11" s="118"/>
      <c r="F11" s="96"/>
      <c r="G11" s="97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9"/>
      <c r="Y11" s="100">
        <f t="shared" ref="Y11:Y30" si="0">SUM(G11:X11)</f>
        <v>0</v>
      </c>
    </row>
    <row r="12" spans="1:27" x14ac:dyDescent="0.25">
      <c r="A12">
        <v>2</v>
      </c>
      <c r="B12" s="93"/>
      <c r="C12" s="94"/>
      <c r="D12" s="94"/>
      <c r="E12" s="118"/>
      <c r="F12" s="96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9"/>
      <c r="Y12" s="100">
        <f t="shared" si="0"/>
        <v>0</v>
      </c>
    </row>
    <row r="13" spans="1:27" x14ac:dyDescent="0.25">
      <c r="A13">
        <v>3</v>
      </c>
      <c r="B13" s="93"/>
      <c r="C13" s="94"/>
      <c r="D13" s="94"/>
      <c r="E13" s="118"/>
      <c r="F13" s="96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100">
        <f t="shared" si="0"/>
        <v>0</v>
      </c>
    </row>
    <row r="14" spans="1:27" x14ac:dyDescent="0.25">
      <c r="A14">
        <v>4</v>
      </c>
      <c r="B14" s="93"/>
      <c r="C14" s="94"/>
      <c r="D14" s="94"/>
      <c r="E14" s="118"/>
      <c r="F14" s="96"/>
      <c r="G14" s="9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9"/>
      <c r="Y14" s="100">
        <f t="shared" si="0"/>
        <v>0</v>
      </c>
    </row>
    <row r="15" spans="1:27" x14ac:dyDescent="0.25">
      <c r="A15">
        <v>5</v>
      </c>
      <c r="B15" s="93"/>
      <c r="C15" s="94"/>
      <c r="D15" s="94"/>
      <c r="E15" s="118"/>
      <c r="F15" s="96"/>
      <c r="G15" s="97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9"/>
      <c r="Y15" s="100">
        <f t="shared" si="0"/>
        <v>0</v>
      </c>
    </row>
    <row r="16" spans="1:27" x14ac:dyDescent="0.25">
      <c r="A16">
        <v>6</v>
      </c>
      <c r="B16" s="93"/>
      <c r="C16" s="94"/>
      <c r="D16" s="94"/>
      <c r="E16" s="118"/>
      <c r="F16" s="96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9"/>
      <c r="Y16" s="100">
        <f t="shared" si="0"/>
        <v>0</v>
      </c>
    </row>
    <row r="17" spans="1:25" x14ac:dyDescent="0.25">
      <c r="A17">
        <v>7</v>
      </c>
      <c r="B17" s="93"/>
      <c r="C17" s="94"/>
      <c r="D17" s="94"/>
      <c r="E17" s="118"/>
      <c r="F17" s="96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9"/>
      <c r="Y17" s="100">
        <f t="shared" si="0"/>
        <v>0</v>
      </c>
    </row>
    <row r="18" spans="1:25" x14ac:dyDescent="0.25">
      <c r="A18">
        <v>8</v>
      </c>
      <c r="B18" s="93"/>
      <c r="C18" s="94"/>
      <c r="D18" s="94"/>
      <c r="E18" s="118"/>
      <c r="F18" s="96"/>
      <c r="G18" s="97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9"/>
      <c r="Y18" s="100">
        <f t="shared" si="0"/>
        <v>0</v>
      </c>
    </row>
    <row r="19" spans="1:25" x14ac:dyDescent="0.25">
      <c r="A19">
        <v>9</v>
      </c>
      <c r="B19" s="93"/>
      <c r="C19" s="94"/>
      <c r="D19" s="94"/>
      <c r="E19" s="118"/>
      <c r="F19" s="96"/>
      <c r="G19" s="97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9"/>
      <c r="Y19" s="100">
        <f t="shared" si="0"/>
        <v>0</v>
      </c>
    </row>
    <row r="20" spans="1:25" x14ac:dyDescent="0.25">
      <c r="A20">
        <v>10</v>
      </c>
      <c r="B20" s="93"/>
      <c r="C20" s="94"/>
      <c r="D20" s="94"/>
      <c r="E20" s="118"/>
      <c r="F20" s="96"/>
      <c r="G20" s="97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9"/>
      <c r="Y20" s="100">
        <f t="shared" si="0"/>
        <v>0</v>
      </c>
    </row>
    <row r="21" spans="1:25" x14ac:dyDescent="0.25">
      <c r="A21">
        <v>11</v>
      </c>
      <c r="B21" s="93"/>
      <c r="C21" s="94"/>
      <c r="D21" s="94"/>
      <c r="E21" s="118"/>
      <c r="F21" s="96"/>
      <c r="G21" s="97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9"/>
      <c r="Y21" s="100">
        <f t="shared" si="0"/>
        <v>0</v>
      </c>
    </row>
    <row r="22" spans="1:25" x14ac:dyDescent="0.25">
      <c r="A22">
        <v>12</v>
      </c>
      <c r="B22" s="93"/>
      <c r="C22" s="94"/>
      <c r="D22" s="94"/>
      <c r="E22" s="118"/>
      <c r="F22" s="96"/>
      <c r="G22" s="97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9"/>
      <c r="Y22" s="100">
        <f t="shared" si="0"/>
        <v>0</v>
      </c>
    </row>
    <row r="23" spans="1:25" x14ac:dyDescent="0.25">
      <c r="A23">
        <v>13</v>
      </c>
      <c r="B23" s="93"/>
      <c r="C23" s="94"/>
      <c r="D23" s="94"/>
      <c r="E23" s="118"/>
      <c r="F23" s="96"/>
      <c r="G23" s="97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9"/>
      <c r="Y23" s="100">
        <f t="shared" si="0"/>
        <v>0</v>
      </c>
    </row>
    <row r="24" spans="1:25" x14ac:dyDescent="0.25">
      <c r="A24">
        <v>14</v>
      </c>
      <c r="B24" s="93"/>
      <c r="C24" s="94"/>
      <c r="D24" s="94"/>
      <c r="E24" s="118"/>
      <c r="F24" s="96"/>
      <c r="G24" s="97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9"/>
      <c r="Y24" s="100">
        <f t="shared" si="0"/>
        <v>0</v>
      </c>
    </row>
    <row r="25" spans="1:25" x14ac:dyDescent="0.25">
      <c r="A25">
        <v>15</v>
      </c>
      <c r="B25" s="93"/>
      <c r="C25" s="94"/>
      <c r="D25" s="94"/>
      <c r="E25" s="118"/>
      <c r="F25" s="96"/>
      <c r="G25" s="97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9"/>
      <c r="Y25" s="100">
        <f t="shared" si="0"/>
        <v>0</v>
      </c>
    </row>
    <row r="26" spans="1:25" x14ac:dyDescent="0.25">
      <c r="A26">
        <v>16</v>
      </c>
      <c r="B26" s="93"/>
      <c r="C26" s="94"/>
      <c r="D26" s="94"/>
      <c r="E26" s="118"/>
      <c r="F26" s="96"/>
      <c r="G26" s="97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9"/>
      <c r="Y26" s="100">
        <f t="shared" si="0"/>
        <v>0</v>
      </c>
    </row>
    <row r="27" spans="1:25" x14ac:dyDescent="0.25">
      <c r="A27">
        <v>17</v>
      </c>
      <c r="B27" s="93"/>
      <c r="C27" s="94"/>
      <c r="D27" s="94"/>
      <c r="E27" s="118"/>
      <c r="F27" s="96"/>
      <c r="G27" s="97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9"/>
      <c r="Y27" s="100">
        <f t="shared" si="0"/>
        <v>0</v>
      </c>
    </row>
    <row r="28" spans="1:25" x14ac:dyDescent="0.25">
      <c r="A28">
        <v>18</v>
      </c>
      <c r="B28" s="93"/>
      <c r="C28" s="94"/>
      <c r="D28" s="94"/>
      <c r="E28" s="118"/>
      <c r="F28" s="96"/>
      <c r="G28" s="97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9"/>
      <c r="Y28" s="100">
        <f t="shared" si="0"/>
        <v>0</v>
      </c>
    </row>
    <row r="29" spans="1:25" x14ac:dyDescent="0.25">
      <c r="A29">
        <v>19</v>
      </c>
      <c r="B29" s="93"/>
      <c r="C29" s="94"/>
      <c r="D29" s="94"/>
      <c r="E29" s="118"/>
      <c r="F29" s="96"/>
      <c r="G29" s="97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9"/>
      <c r="Y29" s="100">
        <f t="shared" si="0"/>
        <v>0</v>
      </c>
    </row>
    <row r="30" spans="1:25" ht="15.75" thickBot="1" x14ac:dyDescent="0.3">
      <c r="A30">
        <v>20</v>
      </c>
      <c r="B30" s="93"/>
      <c r="C30" s="94"/>
      <c r="D30" s="94"/>
      <c r="E30" s="118"/>
      <c r="F30" s="96"/>
      <c r="G30" s="97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119"/>
      <c r="X30" s="120"/>
      <c r="Y30" s="100">
        <f t="shared" si="0"/>
        <v>0</v>
      </c>
    </row>
    <row r="31" spans="1:25" ht="29.25" customHeight="1" thickTop="1" thickBot="1" x14ac:dyDescent="0.3">
      <c r="F31" s="54"/>
      <c r="V31" s="121"/>
      <c r="W31" s="169" t="s">
        <v>34</v>
      </c>
      <c r="X31" s="169"/>
      <c r="Y31" s="122">
        <f>SUM(Y11:Y30)</f>
        <v>0</v>
      </c>
    </row>
    <row r="32" spans="1:25" ht="15.75" customHeight="1" thickTop="1" x14ac:dyDescent="0.25">
      <c r="F32" s="54"/>
      <c r="V32" s="123"/>
      <c r="W32" s="124"/>
      <c r="X32" s="124"/>
      <c r="Y32" s="125"/>
    </row>
    <row r="33" spans="4:25" x14ac:dyDescent="0.25">
      <c r="D33" s="54"/>
      <c r="E33" s="54"/>
      <c r="F33" s="54"/>
      <c r="G33" s="54"/>
      <c r="H33" s="54"/>
      <c r="I33" s="54"/>
      <c r="Y33" s="57"/>
    </row>
  </sheetData>
  <mergeCells count="16">
    <mergeCell ref="G3:H3"/>
    <mergeCell ref="B3:B4"/>
    <mergeCell ref="C3:C4"/>
    <mergeCell ref="D3:D4"/>
    <mergeCell ref="E3:E4"/>
    <mergeCell ref="F3:F4"/>
    <mergeCell ref="U3:V3"/>
    <mergeCell ref="W3:X3"/>
    <mergeCell ref="Y3:Y4"/>
    <mergeCell ref="W31:X31"/>
    <mergeCell ref="I3:J3"/>
    <mergeCell ref="K3:L3"/>
    <mergeCell ref="M3:N3"/>
    <mergeCell ref="O3:P3"/>
    <mergeCell ref="Q3:R3"/>
    <mergeCell ref="S3:T3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topLeftCell="A7" workbookViewId="0"/>
  </sheetViews>
  <sheetFormatPr defaultRowHeight="15" x14ac:dyDescent="0.25"/>
  <cols>
    <col min="1" max="1" width="38.42578125" customWidth="1"/>
    <col min="2" max="2" width="12.28515625" customWidth="1"/>
    <col min="3" max="3" width="1.42578125" customWidth="1"/>
    <col min="4" max="4" width="9.85546875" customWidth="1"/>
    <col min="5" max="5" width="8.7109375" customWidth="1"/>
    <col min="6" max="6" width="11.140625" customWidth="1"/>
    <col min="7" max="7" width="18" customWidth="1"/>
    <col min="8" max="8" width="17" customWidth="1"/>
    <col min="9" max="9" width="9.140625" customWidth="1"/>
  </cols>
  <sheetData>
    <row r="2" spans="1:9" x14ac:dyDescent="0.25">
      <c r="A2" s="126"/>
    </row>
    <row r="3" spans="1:9" ht="15" customHeight="1" x14ac:dyDescent="0.25">
      <c r="A3" s="127"/>
      <c r="B3" s="128"/>
      <c r="C3" s="128"/>
      <c r="D3" s="128"/>
    </row>
    <row r="4" spans="1:9" ht="15" customHeight="1" x14ac:dyDescent="0.25">
      <c r="B4" s="128"/>
      <c r="C4" s="128"/>
      <c r="D4" s="128"/>
    </row>
    <row r="5" spans="1:9" ht="15" customHeight="1" x14ac:dyDescent="0.25">
      <c r="A5" s="126"/>
      <c r="B5" s="128"/>
      <c r="C5" s="128"/>
      <c r="D5" s="128"/>
    </row>
    <row r="6" spans="1:9" x14ac:dyDescent="0.25">
      <c r="A6" s="126"/>
    </row>
    <row r="7" spans="1:9" ht="15" customHeight="1" x14ac:dyDescent="0.25">
      <c r="A7" s="126"/>
      <c r="B7" s="129" t="s">
        <v>70</v>
      </c>
      <c r="C7" s="129"/>
      <c r="D7" s="129"/>
    </row>
    <row r="8" spans="1:9" ht="18" x14ac:dyDescent="0.25">
      <c r="A8" s="130"/>
      <c r="B8" s="129"/>
      <c r="C8" s="129"/>
      <c r="D8" s="129"/>
      <c r="E8" s="45"/>
      <c r="F8" s="45"/>
      <c r="G8" s="45"/>
      <c r="H8" s="45"/>
      <c r="I8" s="45"/>
    </row>
    <row r="9" spans="1:9" ht="12" customHeight="1" x14ac:dyDescent="0.25">
      <c r="A9" s="131"/>
      <c r="B9" s="45"/>
      <c r="C9" s="45"/>
      <c r="D9" s="45"/>
      <c r="E9" s="45"/>
      <c r="F9" s="45"/>
      <c r="G9" s="45"/>
      <c r="H9" s="45"/>
      <c r="I9" s="45"/>
    </row>
    <row r="10" spans="1:9" ht="15.75" x14ac:dyDescent="0.25">
      <c r="B10" s="4" t="s">
        <v>34</v>
      </c>
      <c r="C10" s="4"/>
      <c r="D10" s="4" t="s">
        <v>34</v>
      </c>
      <c r="G10" s="45"/>
      <c r="H10" s="45"/>
      <c r="I10" s="45"/>
    </row>
    <row r="11" spans="1:9" ht="16.5" thickBot="1" x14ac:dyDescent="0.3">
      <c r="A11" s="132" t="s">
        <v>71</v>
      </c>
      <c r="B11" s="4" t="s">
        <v>72</v>
      </c>
      <c r="C11" s="133"/>
      <c r="D11" s="4" t="s">
        <v>73</v>
      </c>
      <c r="G11" s="45"/>
      <c r="H11" s="45"/>
      <c r="I11" s="45"/>
    </row>
    <row r="12" spans="1:9" ht="15.75" customHeight="1" thickTop="1" thickBot="1" x14ac:dyDescent="0.3">
      <c r="A12" s="175" t="s">
        <v>12</v>
      </c>
      <c r="B12" s="171">
        <f>WCH!F8</f>
        <v>200</v>
      </c>
      <c r="C12" s="134"/>
      <c r="D12" s="171">
        <f>WCH!G8</f>
        <v>0</v>
      </c>
      <c r="G12" s="45"/>
      <c r="H12" s="45"/>
      <c r="I12" s="45"/>
    </row>
    <row r="13" spans="1:9" ht="3.75" customHeight="1" thickTop="1" thickBot="1" x14ac:dyDescent="0.3">
      <c r="A13" s="175"/>
      <c r="B13" s="171"/>
      <c r="C13" s="134"/>
      <c r="D13" s="171"/>
      <c r="G13" s="45"/>
      <c r="H13" s="45"/>
      <c r="I13" s="45"/>
    </row>
    <row r="14" spans="1:9" ht="16.5" thickTop="1" thickBot="1" x14ac:dyDescent="0.3">
      <c r="A14" s="170" t="s">
        <v>74</v>
      </c>
      <c r="B14" s="171">
        <f>WCH!F27</f>
        <v>2700</v>
      </c>
      <c r="C14" s="134"/>
      <c r="D14" s="171">
        <f>WCH!G27</f>
        <v>0</v>
      </c>
      <c r="G14" s="45"/>
      <c r="H14" s="45"/>
      <c r="I14" s="45"/>
    </row>
    <row r="15" spans="1:9" ht="1.5" customHeight="1" thickTop="1" thickBot="1" x14ac:dyDescent="0.3">
      <c r="A15" s="170"/>
      <c r="B15" s="171"/>
      <c r="C15" s="134"/>
      <c r="D15" s="171"/>
      <c r="G15" s="45"/>
      <c r="H15" s="45"/>
      <c r="I15" s="45"/>
    </row>
    <row r="16" spans="1:9" ht="16.5" thickTop="1" thickBot="1" x14ac:dyDescent="0.3">
      <c r="A16" s="170" t="s">
        <v>27</v>
      </c>
      <c r="B16" s="171">
        <f>WCH!F39</f>
        <v>0</v>
      </c>
      <c r="C16" s="134"/>
      <c r="D16" s="171">
        <f>WCH!G39</f>
        <v>0</v>
      </c>
      <c r="G16" s="45"/>
      <c r="H16" s="45"/>
      <c r="I16" s="45"/>
    </row>
    <row r="17" spans="1:11" ht="1.5" customHeight="1" thickTop="1" thickBot="1" x14ac:dyDescent="0.3">
      <c r="A17" s="170"/>
      <c r="B17" s="171"/>
      <c r="C17" s="134"/>
      <c r="D17" s="171"/>
      <c r="G17" s="45"/>
      <c r="H17" s="45"/>
      <c r="I17" s="45"/>
    </row>
    <row r="18" spans="1:11" ht="29.25" customHeight="1" thickTop="1" thickBot="1" x14ac:dyDescent="0.3">
      <c r="A18" s="136" t="s">
        <v>75</v>
      </c>
      <c r="B18" s="137">
        <f>SUM(B12:B17)</f>
        <v>2900</v>
      </c>
      <c r="C18" s="45"/>
      <c r="D18" s="138"/>
      <c r="G18" s="45"/>
      <c r="H18" s="45"/>
      <c r="I18" s="45"/>
    </row>
    <row r="19" spans="1:11" ht="30.75" customHeight="1" thickTop="1" thickBot="1" x14ac:dyDescent="0.3">
      <c r="A19" s="139" t="s">
        <v>76</v>
      </c>
      <c r="B19" s="140">
        <f>B18-(D19*B18)</f>
        <v>2465</v>
      </c>
      <c r="C19" s="45"/>
      <c r="D19" s="141">
        <v>0.15</v>
      </c>
      <c r="E19" s="173" t="s">
        <v>77</v>
      </c>
      <c r="F19" s="173"/>
      <c r="G19" s="45"/>
      <c r="H19" s="45"/>
      <c r="I19" s="45"/>
    </row>
    <row r="20" spans="1:11" ht="33.75" customHeight="1" thickTop="1" thickBot="1" x14ac:dyDescent="0.3">
      <c r="A20" s="139" t="s">
        <v>76</v>
      </c>
      <c r="B20" s="142">
        <f>B18-(D20*B18)</f>
        <v>2755</v>
      </c>
      <c r="C20" s="45"/>
      <c r="D20" s="141">
        <v>0.05</v>
      </c>
      <c r="E20" s="173" t="s">
        <v>78</v>
      </c>
      <c r="F20" s="173"/>
      <c r="G20" s="45"/>
      <c r="H20" s="45"/>
      <c r="I20" s="45"/>
    </row>
    <row r="21" spans="1:11" ht="16.5" thickTop="1" thickBot="1" x14ac:dyDescent="0.3">
      <c r="A21" s="170" t="s">
        <v>79</v>
      </c>
      <c r="B21" s="171">
        <f>KOTUKU_CUP!AA31</f>
        <v>0</v>
      </c>
      <c r="C21" s="45"/>
      <c r="D21" s="45"/>
      <c r="G21" s="45"/>
      <c r="H21" s="45"/>
      <c r="I21" s="45"/>
    </row>
    <row r="22" spans="1:11" ht="0.75" customHeight="1" thickTop="1" thickBot="1" x14ac:dyDescent="0.3">
      <c r="A22" s="170"/>
      <c r="B22" s="171"/>
      <c r="C22" s="45"/>
      <c r="D22" s="45"/>
      <c r="G22" s="45"/>
      <c r="H22" s="45"/>
      <c r="I22" s="45"/>
    </row>
    <row r="23" spans="1:11" ht="15" customHeight="1" thickTop="1" thickBot="1" x14ac:dyDescent="0.3">
      <c r="A23" s="170" t="s">
        <v>80</v>
      </c>
      <c r="B23" s="171">
        <f>SIERRA_CUP!Y31</f>
        <v>0</v>
      </c>
      <c r="C23" s="45"/>
      <c r="D23" s="45"/>
      <c r="G23" s="45"/>
      <c r="H23" s="143" t="s">
        <v>81</v>
      </c>
      <c r="I23" s="45"/>
      <c r="J23" s="45"/>
      <c r="K23" s="45"/>
    </row>
    <row r="24" spans="1:11" ht="16.5" hidden="1" thickTop="1" thickBot="1" x14ac:dyDescent="0.3">
      <c r="A24" s="170"/>
      <c r="B24" s="171"/>
      <c r="C24" s="45"/>
      <c r="D24" s="45"/>
      <c r="G24" s="45"/>
      <c r="H24" s="143" t="s">
        <v>82</v>
      </c>
      <c r="I24" s="45"/>
      <c r="J24" s="45"/>
      <c r="K24" s="45"/>
    </row>
    <row r="25" spans="1:11" ht="15" customHeight="1" thickTop="1" thickBot="1" x14ac:dyDescent="0.3">
      <c r="A25" s="170" t="s">
        <v>83</v>
      </c>
      <c r="B25" s="171">
        <f>WCH!G52</f>
        <v>36</v>
      </c>
      <c r="C25" s="45"/>
      <c r="D25" s="45"/>
      <c r="G25" s="45"/>
      <c r="H25" s="143" t="s">
        <v>84</v>
      </c>
      <c r="I25" s="45"/>
      <c r="J25" s="45"/>
      <c r="K25" s="45"/>
    </row>
    <row r="26" spans="1:11" ht="16.5" hidden="1" thickTop="1" thickBot="1" x14ac:dyDescent="0.3">
      <c r="A26" s="170"/>
      <c r="B26" s="171"/>
      <c r="C26" s="45"/>
      <c r="D26" s="45"/>
      <c r="G26" s="45"/>
      <c r="H26" s="143" t="s">
        <v>85</v>
      </c>
      <c r="I26" s="45"/>
      <c r="J26" s="45"/>
      <c r="K26" s="45"/>
    </row>
    <row r="27" spans="1:11" ht="17.25" thickTop="1" thickBot="1" x14ac:dyDescent="0.3">
      <c r="A27" s="135"/>
      <c r="B27" s="144"/>
      <c r="C27" s="45"/>
      <c r="D27" s="45"/>
      <c r="G27" s="45"/>
      <c r="H27" s="143" t="s">
        <v>86</v>
      </c>
      <c r="I27" s="45"/>
      <c r="J27" s="45"/>
      <c r="K27" s="45"/>
    </row>
    <row r="28" spans="1:11" ht="16.5" thickTop="1" thickBot="1" x14ac:dyDescent="0.3">
      <c r="A28" s="172" t="s">
        <v>87</v>
      </c>
      <c r="B28" s="157"/>
      <c r="C28" s="45"/>
      <c r="D28" s="45"/>
      <c r="E28" s="157"/>
      <c r="F28" s="157"/>
      <c r="G28" s="52"/>
      <c r="H28" s="45"/>
      <c r="I28" s="45"/>
    </row>
    <row r="29" spans="1:11" ht="16.5" thickTop="1" thickBot="1" x14ac:dyDescent="0.3">
      <c r="A29" s="172"/>
      <c r="B29" s="157"/>
      <c r="C29" s="45"/>
      <c r="D29" s="45"/>
      <c r="E29" s="157"/>
      <c r="F29" s="157"/>
      <c r="G29" s="52"/>
      <c r="H29" s="45"/>
      <c r="I29" s="45"/>
    </row>
    <row r="30" spans="1:11" ht="44.25" customHeight="1" thickTop="1" x14ac:dyDescent="0.25">
      <c r="A30" s="45"/>
      <c r="B30" s="45"/>
      <c r="C30" s="45"/>
      <c r="D30" s="45"/>
      <c r="E30" s="174" t="s">
        <v>88</v>
      </c>
      <c r="F30" s="174"/>
      <c r="G30" s="45"/>
      <c r="H30" s="45"/>
      <c r="I30" s="45"/>
    </row>
    <row r="31" spans="1:11" x14ac:dyDescent="0.25">
      <c r="A31" s="45"/>
      <c r="B31" s="45"/>
      <c r="D31" s="45"/>
      <c r="E31" s="45"/>
      <c r="F31" s="45"/>
      <c r="G31" s="45"/>
      <c r="H31" s="45"/>
      <c r="I31" s="45"/>
    </row>
    <row r="32" spans="1:11" ht="15.75" x14ac:dyDescent="0.25">
      <c r="A32" s="145" t="s">
        <v>89</v>
      </c>
      <c r="B32" s="146" t="s">
        <v>90</v>
      </c>
      <c r="C32" s="2"/>
      <c r="D32" s="45"/>
      <c r="G32" s="45"/>
      <c r="I32" s="45"/>
    </row>
    <row r="33" spans="1:9" ht="15.75" x14ac:dyDescent="0.25">
      <c r="A33" s="145" t="s">
        <v>91</v>
      </c>
      <c r="B33" s="146" t="s">
        <v>92</v>
      </c>
      <c r="C33" s="2"/>
      <c r="D33" s="45"/>
      <c r="G33" s="45"/>
      <c r="I33" s="45"/>
    </row>
    <row r="34" spans="1:9" ht="15.75" x14ac:dyDescent="0.25">
      <c r="A34" s="145" t="s">
        <v>93</v>
      </c>
      <c r="B34" s="146" t="s">
        <v>94</v>
      </c>
      <c r="C34" s="2"/>
      <c r="D34" s="45"/>
      <c r="G34" s="45"/>
      <c r="I34" s="45"/>
    </row>
    <row r="35" spans="1:9" ht="15.75" x14ac:dyDescent="0.25">
      <c r="A35" s="145" t="s">
        <v>95</v>
      </c>
      <c r="B35" s="146" t="s">
        <v>96</v>
      </c>
      <c r="C35" s="2"/>
      <c r="D35" s="45"/>
      <c r="G35" s="45"/>
      <c r="I35" s="45"/>
    </row>
    <row r="36" spans="1:9" ht="15.75" x14ac:dyDescent="0.25">
      <c r="A36" s="145" t="s">
        <v>97</v>
      </c>
      <c r="B36" s="146" t="s">
        <v>98</v>
      </c>
      <c r="C36" s="2"/>
      <c r="D36" s="45"/>
      <c r="G36" s="45"/>
      <c r="I36" s="45"/>
    </row>
    <row r="37" spans="1:9" x14ac:dyDescent="0.25">
      <c r="A37" s="45"/>
      <c r="B37" s="45"/>
      <c r="C37" s="45"/>
      <c r="D37" s="45"/>
      <c r="E37" s="45"/>
      <c r="F37" s="45"/>
      <c r="G37" s="45"/>
      <c r="H37" s="45"/>
      <c r="I37" s="45"/>
    </row>
    <row r="38" spans="1:9" x14ac:dyDescent="0.25">
      <c r="E38" s="147"/>
      <c r="F38" s="147"/>
      <c r="G38" s="45"/>
      <c r="H38" s="45"/>
      <c r="I38" s="45"/>
    </row>
    <row r="39" spans="1:9" x14ac:dyDescent="0.25">
      <c r="E39" s="147"/>
      <c r="F39" s="147"/>
      <c r="G39" s="45"/>
      <c r="H39" s="45"/>
      <c r="I39" s="45"/>
    </row>
    <row r="40" spans="1:9" x14ac:dyDescent="0.25">
      <c r="A40" s="51"/>
      <c r="B40" s="51"/>
      <c r="C40" s="45"/>
      <c r="D40" s="156"/>
      <c r="E40" s="156"/>
      <c r="F40" s="156"/>
      <c r="G40" s="156"/>
      <c r="H40" s="156"/>
      <c r="I40" s="45"/>
    </row>
    <row r="46" spans="1:9" x14ac:dyDescent="0.25">
      <c r="A46" s="148"/>
      <c r="C46" s="148"/>
      <c r="D46" s="148"/>
      <c r="E46" s="148"/>
      <c r="F46" s="148"/>
    </row>
    <row r="47" spans="1:9" ht="15.75" x14ac:dyDescent="0.25">
      <c r="A47" s="2" t="s">
        <v>39</v>
      </c>
      <c r="B47" s="2"/>
      <c r="C47" s="2" t="s">
        <v>40</v>
      </c>
      <c r="D47" s="2"/>
      <c r="E47" s="2"/>
      <c r="F47" s="2"/>
    </row>
  </sheetData>
  <mergeCells count="22">
    <mergeCell ref="A21:A22"/>
    <mergeCell ref="B21:B22"/>
    <mergeCell ref="A12:A13"/>
    <mergeCell ref="B12:B13"/>
    <mergeCell ref="D12:D13"/>
    <mergeCell ref="A14:A15"/>
    <mergeCell ref="B14:B15"/>
    <mergeCell ref="D14:D15"/>
    <mergeCell ref="A16:A17"/>
    <mergeCell ref="B16:B17"/>
    <mergeCell ref="D16:D17"/>
    <mergeCell ref="E19:F19"/>
    <mergeCell ref="E20:F20"/>
    <mergeCell ref="E28:F29"/>
    <mergeCell ref="E30:F30"/>
    <mergeCell ref="D40:H40"/>
    <mergeCell ref="A23:A24"/>
    <mergeCell ref="B23:B24"/>
    <mergeCell ref="A25:A26"/>
    <mergeCell ref="B25:B26"/>
    <mergeCell ref="A28:A29"/>
    <mergeCell ref="B28:B29"/>
  </mergeCells>
  <pageMargins left="0.5" right="0.25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WCH</vt:lpstr>
      <vt:lpstr>KOTUKU_CUP</vt:lpstr>
      <vt:lpstr>SIERRA_CUP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Pierce</dc:creator>
  <cp:lastModifiedBy>MC</cp:lastModifiedBy>
  <cp:lastPrinted>2019-09-20T04:26:20Z</cp:lastPrinted>
  <dcterms:created xsi:type="dcterms:W3CDTF">2019-02-19T16:47:03Z</dcterms:created>
  <dcterms:modified xsi:type="dcterms:W3CDTF">2019-09-20T04:28:57Z</dcterms:modified>
</cp:coreProperties>
</file>