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320" windowHeight="7905" activeTab="1"/>
  </bookViews>
  <sheets>
    <sheet name="КР" sheetId="1" r:id="rId1"/>
    <sheet name="КСКР 2016" sheetId="5" r:id="rId2"/>
    <sheet name="База спортсменов" sheetId="6" state="hidden" r:id="rId3"/>
    <sheet name="Лист1" sheetId="7" state="hidden" r:id="rId4"/>
  </sheets>
  <externalReferences>
    <externalReference r:id="rId5"/>
  </externalReferences>
  <definedNames>
    <definedName name="_xlnm._FilterDatabase" localSheetId="1" hidden="1">'КСКР 2016'!$A$1:$AB$47</definedName>
    <definedName name="РегУч">[1]Reg!$A$2:$G$45</definedName>
    <definedName name="Спортсмены">'База спортсменов'!$A$1:$C$36</definedName>
  </definedNames>
  <calcPr calcId="144525"/>
</workbook>
</file>

<file path=xl/calcChain.xml><?xml version="1.0" encoding="utf-8"?>
<calcChain xmlns="http://schemas.openxmlformats.org/spreadsheetml/2006/main">
  <c r="Z16" i="5"/>
  <c r="Z17"/>
  <c r="Z11"/>
  <c r="Z12"/>
  <c r="L8" i="1" l="1"/>
  <c r="T8" s="1"/>
  <c r="L9"/>
  <c r="L10"/>
  <c r="L11"/>
  <c r="L12"/>
  <c r="T12" s="1"/>
  <c r="L13"/>
  <c r="L14"/>
  <c r="L15"/>
  <c r="L16"/>
  <c r="T16" s="1"/>
  <c r="L17"/>
  <c r="L18"/>
  <c r="N18"/>
  <c r="N19"/>
  <c r="V19" s="1"/>
  <c r="N20"/>
  <c r="L22"/>
  <c r="T22" s="1"/>
  <c r="L23"/>
  <c r="L24"/>
  <c r="L25"/>
  <c r="L26"/>
  <c r="L27"/>
  <c r="L28"/>
  <c r="N29"/>
  <c r="L31"/>
  <c r="L32"/>
  <c r="N33"/>
  <c r="N34"/>
  <c r="N35"/>
  <c r="N36"/>
  <c r="L37"/>
  <c r="L38"/>
  <c r="L39"/>
  <c r="L40"/>
  <c r="L41"/>
  <c r="T14"/>
  <c r="T15"/>
  <c r="T17"/>
  <c r="T18"/>
  <c r="V20"/>
  <c r="V30"/>
  <c r="T9"/>
  <c r="T10"/>
  <c r="T11"/>
  <c r="Z37" i="5"/>
  <c r="Z25"/>
  <c r="Z42"/>
  <c r="Z41"/>
  <c r="Z40"/>
  <c r="Z39"/>
  <c r="Z38"/>
  <c r="Z36"/>
  <c r="Z35"/>
  <c r="Z34"/>
  <c r="Z33"/>
  <c r="Z32"/>
  <c r="Z31"/>
  <c r="Z30"/>
  <c r="Z29"/>
  <c r="Z28"/>
  <c r="Z27"/>
  <c r="Z26"/>
  <c r="Z22"/>
  <c r="Z23"/>
  <c r="Z21"/>
  <c r="Z20"/>
  <c r="Z13"/>
  <c r="Z18"/>
  <c r="Z15"/>
  <c r="Z7"/>
  <c r="Z19"/>
  <c r="Z10"/>
  <c r="Z9"/>
  <c r="Z8"/>
</calcChain>
</file>

<file path=xl/sharedStrings.xml><?xml version="1.0" encoding="utf-8"?>
<sst xmlns="http://schemas.openxmlformats.org/spreadsheetml/2006/main" count="643" uniqueCount="229">
  <si>
    <t>Ф.И.О.</t>
  </si>
  <si>
    <t>Город</t>
  </si>
  <si>
    <t>Спорт. Зван.</t>
  </si>
  <si>
    <t>ЭКМ/ЧЦФО</t>
  </si>
  <si>
    <t>ЧР/ПР</t>
  </si>
  <si>
    <t>Смоленск</t>
  </si>
  <si>
    <t>Химки</t>
  </si>
  <si>
    <t>Жуковский</t>
  </si>
  <si>
    <t>рез-т</t>
  </si>
  <si>
    <t>Спортсмены</t>
  </si>
  <si>
    <t>Юноши</t>
  </si>
  <si>
    <t>Калинин Андрей</t>
  </si>
  <si>
    <t>С-Пасад</t>
  </si>
  <si>
    <t>МСМК</t>
  </si>
  <si>
    <t>Емельянов Геннадий</t>
  </si>
  <si>
    <t>Москва</t>
  </si>
  <si>
    <t>МС</t>
  </si>
  <si>
    <t>Ребров Павел</t>
  </si>
  <si>
    <t>С-Петерб</t>
  </si>
  <si>
    <t>КМС</t>
  </si>
  <si>
    <t>Дударев Станислав</t>
  </si>
  <si>
    <t>Чита</t>
  </si>
  <si>
    <t>Евланичев Сергей</t>
  </si>
  <si>
    <t>Тула</t>
  </si>
  <si>
    <t>Лоскутов Илья</t>
  </si>
  <si>
    <t>2 раз</t>
  </si>
  <si>
    <t>2 юн.</t>
  </si>
  <si>
    <t>Журавлев Михаил</t>
  </si>
  <si>
    <t>Подольск</t>
  </si>
  <si>
    <t>1 юр</t>
  </si>
  <si>
    <t>3 раз</t>
  </si>
  <si>
    <t>Шляхов Денис</t>
  </si>
  <si>
    <t>Забайк.край</t>
  </si>
  <si>
    <t>Гинзбургский Александр</t>
  </si>
  <si>
    <t>Сверд. Обл</t>
  </si>
  <si>
    <t>Семенченко Александр</t>
  </si>
  <si>
    <t>Воронеж</t>
  </si>
  <si>
    <t>Гаврик Вадим</t>
  </si>
  <si>
    <t>Левченко Андрей</t>
  </si>
  <si>
    <t>Новосибирск</t>
  </si>
  <si>
    <t>Кузнецов Юрий</t>
  </si>
  <si>
    <t>Пареевский Игорь</t>
  </si>
  <si>
    <t>Тихвин</t>
  </si>
  <si>
    <t>Гонжуров Сергей</t>
  </si>
  <si>
    <t>Моск.обл.</t>
  </si>
  <si>
    <t>Киселев Михаил</t>
  </si>
  <si>
    <t>Королев</t>
  </si>
  <si>
    <t>Cолоницкий Валерий</t>
  </si>
  <si>
    <t>Куница Дмитрий</t>
  </si>
  <si>
    <t>Федорченко Александр</t>
  </si>
  <si>
    <t>Матвеичев Андрей</t>
  </si>
  <si>
    <t>Н-Новгород</t>
  </si>
  <si>
    <t>Устименко  Владимир</t>
  </si>
  <si>
    <t>Секретарь Комитета F2A</t>
  </si>
  <si>
    <t>Нагиев Э.В.</t>
  </si>
  <si>
    <t>КУБОК РОССИИ С ОБЩИМ ЗАЧЁТОМ 2015 г. в классе F2A</t>
  </si>
  <si>
    <t>РЕЙТИНГ СПОРТСМЕНОВ (по сумме двух лучших результатов)</t>
  </si>
  <si>
    <t>Регион</t>
  </si>
  <si>
    <t>ЧЦФО</t>
  </si>
  <si>
    <t>ЧУФО</t>
  </si>
  <si>
    <t>ЧСФО</t>
  </si>
  <si>
    <t>ВС</t>
  </si>
  <si>
    <t>Промежуточный рейтинг</t>
  </si>
  <si>
    <t>КР</t>
  </si>
  <si>
    <t>ЧСКФО</t>
  </si>
  <si>
    <t xml:space="preserve"> Рейтинг в общем зачете</t>
  </si>
  <si>
    <t>ЕКАТЕРИНБУРГ</t>
  </si>
  <si>
    <t>Нарткала</t>
  </si>
  <si>
    <t xml:space="preserve">29.05 - 01.06 </t>
  </si>
  <si>
    <t>24.07-27.07</t>
  </si>
  <si>
    <t>14.08-19.08</t>
  </si>
  <si>
    <t>15.09.-21.09.</t>
  </si>
  <si>
    <t>спортсмены</t>
  </si>
  <si>
    <t>юноши</t>
  </si>
  <si>
    <t>01.10.-05.10.</t>
  </si>
  <si>
    <t>16.10-19.10</t>
  </si>
  <si>
    <t>место</t>
  </si>
  <si>
    <t>С-Петербург</t>
  </si>
  <si>
    <t>Свердлов. Обл.</t>
  </si>
  <si>
    <t>Спирин Ян                   юн.</t>
  </si>
  <si>
    <t>Емельянов Алексей     юн.</t>
  </si>
  <si>
    <t>13-15</t>
  </si>
  <si>
    <t>Леоненко Александр</t>
  </si>
  <si>
    <t>Хакасия</t>
  </si>
  <si>
    <t>Сущенко Руслан</t>
  </si>
  <si>
    <t>Лаптев Роман</t>
  </si>
  <si>
    <t>Ермолаев Александр</t>
  </si>
  <si>
    <t>Улан-Уде</t>
  </si>
  <si>
    <t>Азов Александр</t>
  </si>
  <si>
    <t>Челябинск</t>
  </si>
  <si>
    <t>Вербовой Константин    юн.</t>
  </si>
  <si>
    <t>б/р</t>
  </si>
  <si>
    <t>Клочков Александр      юн.</t>
  </si>
  <si>
    <t>Спирин Михаил</t>
  </si>
  <si>
    <t>Логвинов Вячеслав</t>
  </si>
  <si>
    <t>Орлов Павел                      юн</t>
  </si>
  <si>
    <t>Шустов Андрей</t>
  </si>
  <si>
    <t>Шерстобитов Михаил</t>
  </si>
  <si>
    <t>2 ю</t>
  </si>
  <si>
    <t>Маслов Владимир</t>
  </si>
  <si>
    <t>1 раз</t>
  </si>
  <si>
    <t>3-4</t>
  </si>
  <si>
    <t>Солоницкий Валерий</t>
  </si>
  <si>
    <t>Обязательное соревнование</t>
  </si>
  <si>
    <t>ЭКМ</t>
  </si>
  <si>
    <t>ЧЕ/ПЕ</t>
  </si>
  <si>
    <t>Сумма 2-х лучших результатов</t>
  </si>
  <si>
    <t>Рейтинг  кандидатов в СКР</t>
  </si>
  <si>
    <t>Екатеринбург</t>
  </si>
  <si>
    <t>Литва</t>
  </si>
  <si>
    <t>Болгария</t>
  </si>
  <si>
    <t>14.05-18.05.</t>
  </si>
  <si>
    <t>17.06-22.06</t>
  </si>
  <si>
    <t>20.08-22.08</t>
  </si>
  <si>
    <t>22.08-29.08</t>
  </si>
  <si>
    <t>15.09-21.09.</t>
  </si>
  <si>
    <t>01.10-05.10</t>
  </si>
  <si>
    <t>14-17</t>
  </si>
  <si>
    <t>11</t>
  </si>
  <si>
    <t>8/1</t>
  </si>
  <si>
    <t>12-17</t>
  </si>
  <si>
    <t>5</t>
  </si>
  <si>
    <t>6</t>
  </si>
  <si>
    <t>1</t>
  </si>
  <si>
    <t>13</t>
  </si>
  <si>
    <t>12</t>
  </si>
  <si>
    <t>9</t>
  </si>
  <si>
    <t>17-19</t>
  </si>
  <si>
    <t>Клочков Александр     юн.</t>
  </si>
  <si>
    <t>10</t>
  </si>
  <si>
    <t>/3</t>
  </si>
  <si>
    <t>Орлов Павел                   юн.</t>
  </si>
  <si>
    <t>14</t>
  </si>
  <si>
    <t>15</t>
  </si>
  <si>
    <t>2</t>
  </si>
  <si>
    <t>Маслов Александр        юн.</t>
  </si>
  <si>
    <t>/2</t>
  </si>
  <si>
    <t>16</t>
  </si>
  <si>
    <t>Шумный Антон              юн.</t>
  </si>
  <si>
    <t>/4</t>
  </si>
  <si>
    <t>Голубцов Роман            юн.</t>
  </si>
  <si>
    <t>Пахрин Андрей               юн.</t>
  </si>
  <si>
    <t>/5</t>
  </si>
  <si>
    <t>Устименко Владимир    юн.</t>
  </si>
  <si>
    <t>Прим:  Чемпионат России</t>
  </si>
  <si>
    <t>Первая тройка кандидатов</t>
  </si>
  <si>
    <t>Чемпионат Европы</t>
  </si>
  <si>
    <t>Вторая тройка кандидатов</t>
  </si>
  <si>
    <t>Лучишие результаты</t>
  </si>
  <si>
    <t>Ф.И</t>
  </si>
  <si>
    <t>Сп.зван.</t>
  </si>
  <si>
    <t>Лиценз. FAI</t>
  </si>
  <si>
    <t>кат. Спорт</t>
  </si>
  <si>
    <t>Столбец1</t>
  </si>
  <si>
    <t xml:space="preserve">Бирюков Егор    </t>
  </si>
  <si>
    <t>1 раз.</t>
  </si>
  <si>
    <t>юн.</t>
  </si>
  <si>
    <t xml:space="preserve">Быченков Дмитрий  </t>
  </si>
  <si>
    <t>Вепринцев Михаил</t>
  </si>
  <si>
    <t>RUS-2016</t>
  </si>
  <si>
    <t>спорт.</t>
  </si>
  <si>
    <t>Veprintsev Mikhail</t>
  </si>
  <si>
    <t xml:space="preserve">Верстунин Алексей  </t>
  </si>
  <si>
    <t>RUS-1523</t>
  </si>
  <si>
    <t>Verstunin Aleksej</t>
  </si>
  <si>
    <t>RUS-1783</t>
  </si>
  <si>
    <t>Gavrik Vadim</t>
  </si>
  <si>
    <t>Свердловск</t>
  </si>
  <si>
    <t xml:space="preserve">Горохов Павел          </t>
  </si>
  <si>
    <t>Gorohov Pavel</t>
  </si>
  <si>
    <t>RUS-17A</t>
  </si>
  <si>
    <t>Evlanichev Sergej</t>
  </si>
  <si>
    <t xml:space="preserve">Емельянов Алексей  </t>
  </si>
  <si>
    <t>Emelyanov Aleksej</t>
  </si>
  <si>
    <t>RUS-2873</t>
  </si>
  <si>
    <t>Emelyanov Gennadi</t>
  </si>
  <si>
    <t>RUS-0194</t>
  </si>
  <si>
    <t>Zhuravlev Mikhail</t>
  </si>
  <si>
    <t>RUS-0126</t>
  </si>
  <si>
    <t>Kalinin Andrej</t>
  </si>
  <si>
    <t>Кветкин Александр</t>
  </si>
  <si>
    <t>Самара</t>
  </si>
  <si>
    <t>1 сп.раз</t>
  </si>
  <si>
    <t>Kvetkin Aleksandr</t>
  </si>
  <si>
    <t>Ковалев Илья</t>
  </si>
  <si>
    <t>Костин Сергей</t>
  </si>
  <si>
    <t>ЗМС</t>
  </si>
  <si>
    <t>Kostin Sergey</t>
  </si>
  <si>
    <t xml:space="preserve">Лабзин Ярослав </t>
  </si>
  <si>
    <t>Уляновск</t>
  </si>
  <si>
    <t>Labzin Yaroslav</t>
  </si>
  <si>
    <t xml:space="preserve">Логвинов Вячеслав     </t>
  </si>
  <si>
    <t xml:space="preserve">Маслобоев Илья      </t>
  </si>
  <si>
    <t>Нагиев Эмиль</t>
  </si>
  <si>
    <t>Nagiev Emil</t>
  </si>
  <si>
    <t>Нефедов Алексей</t>
  </si>
  <si>
    <t>Орск</t>
  </si>
  <si>
    <t>Nefedov Aleksey</t>
  </si>
  <si>
    <t xml:space="preserve">Осовик Ярослав          </t>
  </si>
  <si>
    <t>Pareevskij Igor'</t>
  </si>
  <si>
    <t xml:space="preserve">Пашков Александр </t>
  </si>
  <si>
    <t>RUS-0103А</t>
  </si>
  <si>
    <t>Rebrov Pavel</t>
  </si>
  <si>
    <t xml:space="preserve">Спирин Ян    </t>
  </si>
  <si>
    <t>RUS-02003</t>
  </si>
  <si>
    <t>Spirin Yan</t>
  </si>
  <si>
    <t xml:space="preserve">Усов Валерий    </t>
  </si>
  <si>
    <t>RUS-02006</t>
  </si>
  <si>
    <t>Usov Valerij</t>
  </si>
  <si>
    <t>Федоров Никита</t>
  </si>
  <si>
    <t>RUS-02008</t>
  </si>
  <si>
    <t>Fedorov Nikita</t>
  </si>
  <si>
    <t xml:space="preserve">Хлопов Ярослав     </t>
  </si>
  <si>
    <t>RUS-0174A</t>
  </si>
  <si>
    <t>Khlopov Yaroslav</t>
  </si>
  <si>
    <t xml:space="preserve">Шерстобитов Михаил </t>
  </si>
  <si>
    <t xml:space="preserve">Юдин Юрий            </t>
  </si>
  <si>
    <t>Голубцов Роман                 юн.</t>
  </si>
  <si>
    <t>Клочков Александр</t>
  </si>
  <si>
    <t>Федотов Константин</t>
  </si>
  <si>
    <t>4</t>
  </si>
  <si>
    <t>Кустарников Сергей</t>
  </si>
  <si>
    <t>КБР</t>
  </si>
  <si>
    <t>3</t>
  </si>
  <si>
    <t>Шляхов Денис  не участвует на отборах СКР на 2016 год</t>
  </si>
  <si>
    <t>Резервный состав:</t>
  </si>
  <si>
    <t xml:space="preserve">РЕЙТИНГ СПОРТСМЕНОВ (по сумме 2-х лучших результатов) СЕЗОНА 2015г. </t>
  </si>
  <si>
    <t>В СКР отобрались: основной состав</t>
  </si>
  <si>
    <t xml:space="preserve"> Отбор кандидатов в СКР на  2016 г. в классе F2A</t>
  </si>
</sst>
</file>

<file path=xl/styles.xml><?xml version="1.0" encoding="utf-8"?>
<styleSheet xmlns="http://schemas.openxmlformats.org/spreadsheetml/2006/main">
  <numFmts count="8">
    <numFmt numFmtId="6" formatCode="#,##0&quot;р.&quot;;[Red]\-#,##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_р_._-;\-* #,##0_р_._-;_-* &quot;-&quot;??_р_._-;_-@_-"/>
    <numFmt numFmtId="167" formatCode="0.0"/>
    <numFmt numFmtId="168" formatCode="#,##0.0_ ;\-#,##0.0\ "/>
  </numFmts>
  <fonts count="3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1"/>
      <color indexed="8"/>
      <name val="Arial"/>
      <family val="2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Black"/>
      <family val="2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4" fontId="6" fillId="0" borderId="0" applyFont="0" applyFill="0" applyBorder="0" applyAlignment="0" applyProtection="0"/>
    <xf numFmtId="0" fontId="16" fillId="0" borderId="0" applyNumberFormat="0" applyFont="0" applyFill="0" applyBorder="0" applyAlignment="0" applyProtection="0">
      <alignment vertical="top"/>
    </xf>
    <xf numFmtId="0" fontId="21" fillId="0" borderId="0"/>
    <xf numFmtId="0" fontId="16" fillId="0" borderId="0" applyNumberFormat="0" applyFont="0" applyFill="0" applyBorder="0" applyAlignment="0" applyProtection="0">
      <alignment vertical="top"/>
    </xf>
    <xf numFmtId="0" fontId="21" fillId="0" borderId="0"/>
    <xf numFmtId="0" fontId="21" fillId="0" borderId="0"/>
    <xf numFmtId="0" fontId="16" fillId="0" borderId="0"/>
    <xf numFmtId="0" fontId="17" fillId="0" borderId="0"/>
    <xf numFmtId="0" fontId="21" fillId="0" borderId="0"/>
    <xf numFmtId="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ill="0" applyBorder="0" applyAlignment="0" applyProtection="0"/>
    <xf numFmtId="43" fontId="21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165" fontId="2" fillId="0" borderId="0" xfId="0" applyNumberFormat="1" applyFont="1"/>
    <xf numFmtId="166" fontId="11" fillId="0" borderId="1" xfId="11" applyNumberFormat="1" applyFont="1" applyFill="1" applyBorder="1"/>
    <xf numFmtId="0" fontId="11" fillId="0" borderId="0" xfId="0" applyFont="1"/>
    <xf numFmtId="164" fontId="12" fillId="0" borderId="0" xfId="11" applyNumberFormat="1" applyFont="1" applyFill="1" applyBorder="1" applyAlignment="1"/>
    <xf numFmtId="0" fontId="11" fillId="0" borderId="0" xfId="0" applyFont="1" applyFill="1" applyBorder="1" applyAlignment="1">
      <alignment horizontal="center"/>
    </xf>
    <xf numFmtId="164" fontId="11" fillId="0" borderId="0" xfId="11" applyNumberFormat="1" applyFont="1" applyFill="1" applyBorder="1"/>
    <xf numFmtId="0" fontId="11" fillId="0" borderId="0" xfId="0" applyFont="1" applyAlignment="1">
      <alignment horizontal="center"/>
    </xf>
    <xf numFmtId="164" fontId="11" fillId="0" borderId="0" xfId="11" applyNumberFormat="1" applyFont="1"/>
    <xf numFmtId="166" fontId="11" fillId="0" borderId="0" xfId="11" applyNumberFormat="1" applyFont="1"/>
    <xf numFmtId="0" fontId="11" fillId="0" borderId="0" xfId="0" applyFont="1" applyAlignment="1">
      <alignment horizontal="right"/>
    </xf>
    <xf numFmtId="0" fontId="11" fillId="2" borderId="1" xfId="0" applyFont="1" applyFill="1" applyBorder="1"/>
    <xf numFmtId="0" fontId="11" fillId="3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164" fontId="13" fillId="0" borderId="1" xfId="1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/>
    </xf>
    <xf numFmtId="0" fontId="14" fillId="0" borderId="0" xfId="0" applyFont="1"/>
    <xf numFmtId="0" fontId="3" fillId="0" borderId="0" xfId="0" applyFont="1"/>
    <xf numFmtId="0" fontId="11" fillId="0" borderId="0" xfId="0" applyFont="1" applyFill="1" applyBorder="1"/>
    <xf numFmtId="0" fontId="10" fillId="0" borderId="1" xfId="0" applyFont="1" applyFill="1" applyBorder="1" applyAlignment="1"/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5" borderId="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164" fontId="10" fillId="0" borderId="1" xfId="11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6" fontId="10" fillId="0" borderId="1" xfId="11" applyNumberFormat="1" applyFont="1" applyFill="1" applyBorder="1"/>
    <xf numFmtId="164" fontId="10" fillId="0" borderId="1" xfId="11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vertical="center" wrapText="1"/>
    </xf>
    <xf numFmtId="164" fontId="23" fillId="0" borderId="1" xfId="11" applyNumberFormat="1" applyFont="1" applyFill="1" applyBorder="1"/>
    <xf numFmtId="0" fontId="10" fillId="0" borderId="0" xfId="0" applyFont="1" applyFill="1" applyAlignment="1">
      <alignment horizontal="center"/>
    </xf>
    <xf numFmtId="166" fontId="10" fillId="0" borderId="1" xfId="11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3" fillId="0" borderId="1" xfId="0" applyFont="1" applyFill="1" applyBorder="1" applyAlignment="1">
      <alignment horizontal="center"/>
    </xf>
    <xf numFmtId="166" fontId="13" fillId="0" borderId="1" xfId="11" applyNumberFormat="1" applyFont="1" applyFill="1" applyBorder="1"/>
    <xf numFmtId="0" fontId="10" fillId="0" borderId="1" xfId="11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11" applyNumberFormat="1" applyFont="1" applyFill="1" applyBorder="1"/>
    <xf numFmtId="0" fontId="13" fillId="0" borderId="0" xfId="0" applyFont="1"/>
    <xf numFmtId="0" fontId="26" fillId="0" borderId="0" xfId="0" applyFont="1" applyAlignment="1">
      <alignment horizontal="center" vertical="center" wrapText="1"/>
    </xf>
    <xf numFmtId="166" fontId="13" fillId="0" borderId="1" xfId="11" applyNumberFormat="1" applyFont="1" applyFill="1" applyBorder="1" applyAlignment="1">
      <alignment horizontal="center"/>
    </xf>
    <xf numFmtId="166" fontId="26" fillId="0" borderId="1" xfId="11" applyNumberFormat="1" applyFont="1" applyFill="1" applyBorder="1"/>
    <xf numFmtId="0" fontId="13" fillId="0" borderId="1" xfId="0" applyFont="1" applyFill="1" applyBorder="1" applyAlignment="1">
      <alignment horizontal="left" vertical="center" wrapText="1"/>
    </xf>
    <xf numFmtId="164" fontId="26" fillId="0" borderId="1" xfId="11" applyNumberFormat="1" applyFont="1" applyFill="1" applyBorder="1" applyAlignment="1">
      <alignment horizontal="center"/>
    </xf>
    <xf numFmtId="166" fontId="26" fillId="0" borderId="1" xfId="11" applyNumberFormat="1" applyFont="1" applyFill="1" applyBorder="1" applyAlignment="1">
      <alignment horizontal="center"/>
    </xf>
    <xf numFmtId="49" fontId="13" fillId="0" borderId="1" xfId="11" applyNumberFormat="1" applyFont="1" applyFill="1" applyBorder="1" applyAlignment="1">
      <alignment horizontal="center"/>
    </xf>
    <xf numFmtId="0" fontId="13" fillId="0" borderId="1" xfId="0" applyFont="1" applyFill="1" applyBorder="1"/>
    <xf numFmtId="0" fontId="10" fillId="0" borderId="0" xfId="0" applyFont="1" applyAlignment="1">
      <alignment horizontal="center"/>
    </xf>
    <xf numFmtId="0" fontId="23" fillId="0" borderId="1" xfId="0" applyFont="1" applyFill="1" applyBorder="1"/>
    <xf numFmtId="0" fontId="13" fillId="0" borderId="1" xfId="11" applyNumberFormat="1" applyFont="1" applyFill="1" applyBorder="1" applyAlignment="1">
      <alignment horizontal="center"/>
    </xf>
    <xf numFmtId="0" fontId="7" fillId="0" borderId="0" xfId="0" applyFont="1"/>
    <xf numFmtId="0" fontId="25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center" vertical="center"/>
    </xf>
    <xf numFmtId="49" fontId="26" fillId="0" borderId="1" xfId="11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/>
    </xf>
    <xf numFmtId="49" fontId="23" fillId="0" borderId="1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0" fillId="6" borderId="1" xfId="0" applyFont="1" applyFill="1" applyBorder="1"/>
    <xf numFmtId="0" fontId="10" fillId="6" borderId="1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vertical="center" wrapText="1"/>
    </xf>
    <xf numFmtId="164" fontId="3" fillId="0" borderId="0" xfId="11" applyNumberFormat="1" applyFont="1" applyFill="1"/>
    <xf numFmtId="0" fontId="3" fillId="0" borderId="0" xfId="0" applyFont="1" applyFill="1"/>
    <xf numFmtId="0" fontId="11" fillId="0" borderId="0" xfId="0" applyFont="1" applyFill="1"/>
    <xf numFmtId="166" fontId="11" fillId="0" borderId="0" xfId="11" applyNumberFormat="1" applyFont="1" applyFill="1"/>
    <xf numFmtId="0" fontId="11" fillId="0" borderId="0" xfId="0" applyFont="1" applyFill="1" applyAlignment="1">
      <alignment horizontal="center"/>
    </xf>
    <xf numFmtId="0" fontId="23" fillId="0" borderId="2" xfId="0" applyFont="1" applyBorder="1" applyAlignment="1">
      <alignment horizontal="center" vertical="center" textRotation="90" wrapText="1"/>
    </xf>
    <xf numFmtId="167" fontId="10" fillId="0" borderId="1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 vertical="center" textRotation="90" wrapText="1"/>
    </xf>
    <xf numFmtId="0" fontId="11" fillId="6" borderId="1" xfId="0" applyFont="1" applyFill="1" applyBorder="1"/>
    <xf numFmtId="0" fontId="9" fillId="0" borderId="0" xfId="0" applyFont="1" applyAlignment="1">
      <alignment horizontal="left"/>
    </xf>
    <xf numFmtId="0" fontId="9" fillId="4" borderId="1" xfId="0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3" fontId="23" fillId="0" borderId="1" xfId="11" applyNumberFormat="1" applyFont="1" applyFill="1" applyBorder="1"/>
    <xf numFmtId="164" fontId="11" fillId="0" borderId="1" xfId="11" applyNumberFormat="1" applyFont="1" applyFill="1" applyBorder="1" applyAlignment="1">
      <alignment horizontal="center"/>
    </xf>
    <xf numFmtId="166" fontId="12" fillId="0" borderId="1" xfId="11" applyNumberFormat="1" applyFont="1" applyFill="1" applyBorder="1"/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164" fontId="10" fillId="8" borderId="1" xfId="11" applyNumberFormat="1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7" borderId="1" xfId="0" applyFont="1" applyFill="1" applyBorder="1" applyAlignment="1">
      <alignment horizontal="center"/>
    </xf>
    <xf numFmtId="0" fontId="11" fillId="0" borderId="1" xfId="11" applyNumberFormat="1" applyFont="1" applyFill="1" applyBorder="1" applyAlignment="1">
      <alignment horizontal="center"/>
    </xf>
    <xf numFmtId="0" fontId="10" fillId="8" borderId="1" xfId="11" applyNumberFormat="1" applyFont="1" applyFill="1" applyBorder="1" applyAlignment="1">
      <alignment horizontal="center"/>
    </xf>
    <xf numFmtId="167" fontId="10" fillId="8" borderId="1" xfId="0" applyNumberFormat="1" applyFont="1" applyFill="1" applyBorder="1" applyAlignment="1">
      <alignment horizontal="center" vertical="center"/>
    </xf>
    <xf numFmtId="49" fontId="10" fillId="0" borderId="1" xfId="11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 vertical="center"/>
    </xf>
    <xf numFmtId="49" fontId="10" fillId="5" borderId="1" xfId="11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left"/>
    </xf>
    <xf numFmtId="0" fontId="10" fillId="5" borderId="1" xfId="0" applyFont="1" applyFill="1" applyBorder="1" applyAlignment="1"/>
    <xf numFmtId="0" fontId="25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/>
    </xf>
    <xf numFmtId="164" fontId="10" fillId="8" borderId="1" xfId="11" applyNumberFormat="1" applyFont="1" applyFill="1" applyBorder="1"/>
    <xf numFmtId="168" fontId="10" fillId="0" borderId="1" xfId="6" applyNumberFormat="1" applyFont="1" applyFill="1" applyBorder="1" applyAlignment="1">
      <alignment horizontal="center" vertical="center" wrapText="1"/>
    </xf>
    <xf numFmtId="166" fontId="23" fillId="0" borderId="1" xfId="11" applyNumberFormat="1" applyFont="1" applyFill="1" applyBorder="1"/>
    <xf numFmtId="166" fontId="23" fillId="0" borderId="1" xfId="11" applyNumberFormat="1" applyFont="1" applyFill="1" applyBorder="1" applyAlignment="1">
      <alignment horizontal="center"/>
    </xf>
    <xf numFmtId="166" fontId="1" fillId="0" borderId="1" xfId="11" applyNumberFormat="1" applyFont="1" applyFill="1" applyBorder="1"/>
    <xf numFmtId="164" fontId="1" fillId="0" borderId="1" xfId="11" applyNumberFormat="1" applyFont="1" applyFill="1" applyBorder="1"/>
    <xf numFmtId="164" fontId="1" fillId="8" borderId="1" xfId="11" applyNumberFormat="1" applyFont="1" applyFill="1" applyBorder="1"/>
    <xf numFmtId="6" fontId="10" fillId="0" borderId="1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center" vertical="center" wrapText="1"/>
    </xf>
    <xf numFmtId="168" fontId="10" fillId="8" borderId="1" xfId="6" applyNumberFormat="1" applyFont="1" applyFill="1" applyBorder="1" applyAlignment="1">
      <alignment horizontal="center" vertical="center" wrapText="1"/>
    </xf>
    <xf numFmtId="0" fontId="10" fillId="7" borderId="1" xfId="11" applyNumberFormat="1" applyFont="1" applyFill="1" applyBorder="1" applyAlignment="1">
      <alignment horizontal="center"/>
    </xf>
    <xf numFmtId="164" fontId="10" fillId="7" borderId="1" xfId="11" applyNumberFormat="1" applyFont="1" applyFill="1" applyBorder="1"/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164" fontId="23" fillId="5" borderId="1" xfId="11" applyNumberFormat="1" applyFont="1" applyFill="1" applyBorder="1"/>
    <xf numFmtId="0" fontId="26" fillId="0" borderId="1" xfId="11" applyNumberFormat="1" applyFont="1" applyFill="1" applyBorder="1" applyAlignment="1">
      <alignment horizontal="center"/>
    </xf>
    <xf numFmtId="0" fontId="13" fillId="0" borderId="2" xfId="0" applyFont="1" applyFill="1" applyBorder="1"/>
    <xf numFmtId="164" fontId="26" fillId="7" borderId="1" xfId="11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textRotation="90" wrapText="1"/>
    </xf>
    <xf numFmtId="168" fontId="25" fillId="9" borderId="1" xfId="6" applyNumberFormat="1" applyFont="1" applyFill="1" applyBorder="1" applyAlignment="1">
      <alignment horizontal="center" vertical="center" wrapText="1"/>
    </xf>
    <xf numFmtId="164" fontId="10" fillId="7" borderId="1" xfId="11" applyNumberFormat="1" applyFont="1" applyFill="1" applyBorder="1" applyAlignment="1">
      <alignment horizontal="center"/>
    </xf>
    <xf numFmtId="164" fontId="10" fillId="0" borderId="1" xfId="11" applyNumberFormat="1" applyFont="1" applyFill="1" applyBorder="1" applyAlignment="1">
      <alignment wrapText="1"/>
    </xf>
    <xf numFmtId="164" fontId="23" fillId="0" borderId="1" xfId="11" applyNumberFormat="1" applyFont="1" applyFill="1" applyBorder="1" applyAlignment="1">
      <alignment wrapText="1"/>
    </xf>
    <xf numFmtId="166" fontId="10" fillId="0" borderId="1" xfId="11" applyNumberFormat="1" applyFont="1" applyFill="1" applyBorder="1" applyAlignment="1">
      <alignment wrapText="1"/>
    </xf>
    <xf numFmtId="166" fontId="23" fillId="0" borderId="1" xfId="11" applyNumberFormat="1" applyFont="1" applyFill="1" applyBorder="1" applyAlignment="1">
      <alignment wrapText="1"/>
    </xf>
    <xf numFmtId="164" fontId="10" fillId="8" borderId="1" xfId="11" applyNumberFormat="1" applyFont="1" applyFill="1" applyBorder="1" applyAlignment="1">
      <alignment wrapText="1"/>
    </xf>
    <xf numFmtId="168" fontId="10" fillId="7" borderId="1" xfId="6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textRotation="90" wrapText="1"/>
    </xf>
    <xf numFmtId="164" fontId="23" fillId="7" borderId="1" xfId="0" applyNumberFormat="1" applyFont="1" applyFill="1" applyBorder="1"/>
    <xf numFmtId="0" fontId="23" fillId="7" borderId="1" xfId="0" applyFont="1" applyFill="1" applyBorder="1" applyAlignment="1">
      <alignment horizontal="center"/>
    </xf>
    <xf numFmtId="0" fontId="23" fillId="7" borderId="1" xfId="0" applyFont="1" applyFill="1" applyBorder="1"/>
    <xf numFmtId="166" fontId="26" fillId="7" borderId="1" xfId="11" applyNumberFormat="1" applyFont="1" applyFill="1" applyBorder="1" applyAlignment="1">
      <alignment horizontal="center"/>
    </xf>
    <xf numFmtId="166" fontId="13" fillId="7" borderId="1" xfId="11" applyNumberFormat="1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6" fontId="13" fillId="7" borderId="1" xfId="11" applyNumberFormat="1" applyFont="1" applyFill="1" applyBorder="1"/>
    <xf numFmtId="166" fontId="26" fillId="7" borderId="1" xfId="11" applyNumberFormat="1" applyFont="1" applyFill="1" applyBorder="1"/>
    <xf numFmtId="164" fontId="13" fillId="7" borderId="1" xfId="11" applyNumberFormat="1" applyFont="1" applyFill="1" applyBorder="1" applyAlignment="1">
      <alignment horizontal="center"/>
    </xf>
    <xf numFmtId="0" fontId="23" fillId="7" borderId="1" xfId="0" applyNumberFormat="1" applyFont="1" applyFill="1" applyBorder="1" applyAlignment="1">
      <alignment horizontal="center"/>
    </xf>
    <xf numFmtId="0" fontId="23" fillId="7" borderId="1" xfId="0" applyNumberFormat="1" applyFont="1" applyFill="1" applyBorder="1"/>
    <xf numFmtId="164" fontId="26" fillId="7" borderId="1" xfId="11" applyNumberFormat="1" applyFont="1" applyFill="1" applyBorder="1"/>
    <xf numFmtId="164" fontId="12" fillId="10" borderId="1" xfId="11" applyNumberFormat="1" applyFont="1" applyFill="1" applyBorder="1" applyAlignment="1">
      <alignment horizontal="center"/>
    </xf>
    <xf numFmtId="164" fontId="13" fillId="10" borderId="1" xfId="11" applyNumberFormat="1" applyFont="1" applyFill="1" applyBorder="1" applyAlignment="1">
      <alignment horizontal="center"/>
    </xf>
    <xf numFmtId="164" fontId="11" fillId="10" borderId="1" xfId="11" applyNumberFormat="1" applyFont="1" applyFill="1" applyBorder="1" applyAlignment="1">
      <alignment horizontal="center"/>
    </xf>
    <xf numFmtId="168" fontId="10" fillId="10" borderId="1" xfId="6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/>
    <xf numFmtId="167" fontId="10" fillId="7" borderId="1" xfId="0" applyNumberFormat="1" applyFont="1" applyFill="1" applyBorder="1" applyAlignment="1">
      <alignment horizontal="center" vertical="center"/>
    </xf>
    <xf numFmtId="164" fontId="23" fillId="7" borderId="1" xfId="11" applyNumberFormat="1" applyFont="1" applyFill="1" applyBorder="1"/>
    <xf numFmtId="164" fontId="26" fillId="10" borderId="1" xfId="11" applyNumberFormat="1" applyFont="1" applyFill="1" applyBorder="1" applyAlignment="1">
      <alignment horizontal="center"/>
    </xf>
    <xf numFmtId="164" fontId="12" fillId="0" borderId="1" xfId="11" applyNumberFormat="1" applyFont="1" applyFill="1" applyBorder="1" applyAlignment="1">
      <alignment horizontal="center"/>
    </xf>
    <xf numFmtId="168" fontId="23" fillId="10" borderId="1" xfId="6" applyNumberFormat="1" applyFont="1" applyFill="1" applyBorder="1" applyAlignment="1">
      <alignment horizontal="center" vertical="center" wrapText="1"/>
    </xf>
    <xf numFmtId="164" fontId="10" fillId="7" borderId="1" xfId="0" applyNumberFormat="1" applyFont="1" applyFill="1" applyBorder="1"/>
    <xf numFmtId="164" fontId="13" fillId="10" borderId="1" xfId="11" applyNumberFormat="1" applyFont="1" applyFill="1" applyBorder="1"/>
    <xf numFmtId="0" fontId="10" fillId="7" borderId="1" xfId="0" applyNumberFormat="1" applyFont="1" applyFill="1" applyBorder="1" applyAlignment="1">
      <alignment horizontal="center"/>
    </xf>
    <xf numFmtId="0" fontId="11" fillId="11" borderId="1" xfId="0" applyFont="1" applyFill="1" applyBorder="1"/>
    <xf numFmtId="166" fontId="10" fillId="11" borderId="1" xfId="11" applyNumberFormat="1" applyFont="1" applyFill="1" applyBorder="1" applyAlignment="1">
      <alignment horizontal="center"/>
    </xf>
    <xf numFmtId="166" fontId="13" fillId="5" borderId="1" xfId="11" applyNumberFormat="1" applyFont="1" applyFill="1" applyBorder="1"/>
    <xf numFmtId="166" fontId="13" fillId="5" borderId="1" xfId="11" applyNumberFormat="1" applyFont="1" applyFill="1" applyBorder="1" applyAlignment="1">
      <alignment horizontal="center"/>
    </xf>
    <xf numFmtId="164" fontId="13" fillId="5" borderId="1" xfId="11" applyNumberFormat="1" applyFont="1" applyFill="1" applyBorder="1" applyAlignment="1">
      <alignment horizontal="center"/>
    </xf>
    <xf numFmtId="0" fontId="2" fillId="0" borderId="0" xfId="0" applyFont="1" applyFill="1"/>
    <xf numFmtId="164" fontId="10" fillId="7" borderId="1" xfId="11" applyNumberFormat="1" applyFont="1" applyFill="1" applyBorder="1" applyAlignment="1">
      <alignment wrapText="1"/>
    </xf>
    <xf numFmtId="0" fontId="26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" xfId="0" applyNumberFormat="1" applyFont="1" applyFill="1" applyBorder="1" applyAlignment="1">
      <alignment horizontal="center"/>
    </xf>
    <xf numFmtId="164" fontId="26" fillId="3" borderId="1" xfId="11" applyNumberFormat="1" applyFont="1" applyFill="1" applyBorder="1" applyAlignment="1">
      <alignment horizontal="center"/>
    </xf>
    <xf numFmtId="166" fontId="26" fillId="3" borderId="1" xfId="11" applyNumberFormat="1" applyFont="1" applyFill="1" applyBorder="1"/>
    <xf numFmtId="0" fontId="10" fillId="0" borderId="0" xfId="0" applyFont="1" applyAlignment="1"/>
    <xf numFmtId="164" fontId="23" fillId="8" borderId="1" xfId="11" applyNumberFormat="1" applyFont="1" applyFill="1" applyBorder="1"/>
    <xf numFmtId="0" fontId="23" fillId="12" borderId="1" xfId="0" applyFont="1" applyFill="1" applyBorder="1" applyAlignment="1">
      <alignment horizontal="center"/>
    </xf>
    <xf numFmtId="0" fontId="23" fillId="13" borderId="1" xfId="0" applyFont="1" applyFill="1" applyBorder="1" applyAlignment="1">
      <alignment horizontal="center"/>
    </xf>
    <xf numFmtId="164" fontId="23" fillId="13" borderId="1" xfId="11" applyNumberFormat="1" applyFont="1" applyFill="1" applyBorder="1"/>
    <xf numFmtId="0" fontId="23" fillId="6" borderId="1" xfId="0" applyFont="1" applyFill="1" applyBorder="1" applyAlignment="1">
      <alignment horizontal="center"/>
    </xf>
    <xf numFmtId="0" fontId="11" fillId="10" borderId="1" xfId="0" applyFont="1" applyFill="1" applyBorder="1"/>
    <xf numFmtId="164" fontId="23" fillId="6" borderId="1" xfId="11" applyNumberFormat="1" applyFont="1" applyFill="1" applyBorder="1"/>
    <xf numFmtId="164" fontId="23" fillId="12" borderId="1" xfId="11" applyNumberFormat="1" applyFont="1" applyFill="1" applyBorder="1"/>
    <xf numFmtId="0" fontId="7" fillId="7" borderId="14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164" fontId="12" fillId="5" borderId="14" xfId="11" applyNumberFormat="1" applyFont="1" applyFill="1" applyBorder="1" applyAlignment="1">
      <alignment horizontal="left"/>
    </xf>
    <xf numFmtId="164" fontId="12" fillId="5" borderId="15" xfId="11" applyNumberFormat="1" applyFont="1" applyFill="1" applyBorder="1" applyAlignment="1">
      <alignment horizontal="left"/>
    </xf>
    <xf numFmtId="164" fontId="12" fillId="5" borderId="8" xfId="11" applyNumberFormat="1" applyFont="1" applyFill="1" applyBorder="1" applyAlignment="1">
      <alignment horizontal="left"/>
    </xf>
    <xf numFmtId="0" fontId="23" fillId="6" borderId="14" xfId="0" applyFont="1" applyFill="1" applyBorder="1" applyAlignment="1">
      <alignment horizontal="left" vertical="center" wrapText="1"/>
    </xf>
    <xf numFmtId="0" fontId="23" fillId="6" borderId="15" xfId="0" applyFont="1" applyFill="1" applyBorder="1" applyAlignment="1">
      <alignment horizontal="left" vertical="center" wrapText="1"/>
    </xf>
    <xf numFmtId="0" fontId="23" fillId="6" borderId="8" xfId="0" applyFont="1" applyFill="1" applyBorder="1" applyAlignment="1">
      <alignment horizontal="left" vertical="center" wrapText="1"/>
    </xf>
    <xf numFmtId="0" fontId="23" fillId="12" borderId="14" xfId="0" applyFont="1" applyFill="1" applyBorder="1" applyAlignment="1">
      <alignment horizontal="left" vertical="center" wrapText="1"/>
    </xf>
    <xf numFmtId="0" fontId="23" fillId="12" borderId="15" xfId="0" applyFont="1" applyFill="1" applyBorder="1" applyAlignment="1">
      <alignment horizontal="left" vertical="center" wrapText="1"/>
    </xf>
    <xf numFmtId="0" fontId="23" fillId="12" borderId="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textRotation="90" wrapText="1"/>
    </xf>
    <xf numFmtId="0" fontId="28" fillId="0" borderId="4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wrapText="1"/>
    </xf>
  </cellXfs>
  <cellStyles count="16">
    <cellStyle name="Денежный 2" xfId="1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3" xfId="6"/>
    <cellStyle name="Обычный 4" xfId="7"/>
    <cellStyle name="Обычный 5" xfId="8"/>
    <cellStyle name="Обычный 6" xfId="9"/>
    <cellStyle name="Процентный 2" xfId="10"/>
    <cellStyle name="Финансовый" xfId="11" builtinId="3"/>
    <cellStyle name="Финансовый 2" xfId="12"/>
    <cellStyle name="Финансовый 3" xfId="13"/>
    <cellStyle name="Финансовый 4" xfId="14"/>
    <cellStyle name="Финансовый 5" xfId="15"/>
  </cellStyles>
  <dxfs count="7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0;&#1040;&#1057;-2013\2013%20&#1057;&#1086;&#1088;&#1077;&#1074;&#1085;&#1086;&#1074;&#1072;&#1085;&#1080;&#1077;\&#1069;&#1050;&#1052;%20&#1061;&#1080;&#1084;&#1082;&#1080;%2013\WCup%20F2A%20Results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"/>
      <sheetName val="Рег"/>
      <sheetName val="Reg"/>
      <sheetName val="F2A"/>
      <sheetName val="F2C"/>
      <sheetName val="F2A для Интеграла"/>
    </sheetNames>
    <sheetDataSet>
      <sheetData sheetId="0"/>
      <sheetData sheetId="1"/>
      <sheetData sheetId="2">
        <row r="2">
          <cell r="A2" t="str">
            <v>Gavrik Vadim</v>
          </cell>
          <cell r="B2" t="str">
            <v>F2A</v>
          </cell>
          <cell r="C2" t="str">
            <v>Russia</v>
          </cell>
          <cell r="D2" t="str">
            <v>RUS-1783</v>
          </cell>
          <cell r="E2">
            <v>1200</v>
          </cell>
          <cell r="F2" t="str">
            <v>Sportsman</v>
          </cell>
          <cell r="G2">
            <v>1</v>
          </cell>
        </row>
        <row r="3">
          <cell r="A3" t="str">
            <v>Pareevskij Igor'</v>
          </cell>
          <cell r="B3" t="str">
            <v>F2A</v>
          </cell>
          <cell r="C3" t="str">
            <v>Russia</v>
          </cell>
          <cell r="D3" t="str">
            <v>RUS-1783</v>
          </cell>
          <cell r="E3">
            <v>1200</v>
          </cell>
          <cell r="F3" t="str">
            <v>Sportsman</v>
          </cell>
          <cell r="G3">
            <v>2</v>
          </cell>
        </row>
        <row r="4">
          <cell r="A4" t="str">
            <v>Rebrov Pavel</v>
          </cell>
          <cell r="B4" t="str">
            <v>F2A</v>
          </cell>
          <cell r="C4" t="str">
            <v>Russia</v>
          </cell>
          <cell r="D4" t="str">
            <v>RUS-0103А</v>
          </cell>
          <cell r="E4">
            <v>1200</v>
          </cell>
          <cell r="F4" t="str">
            <v>Sportsman</v>
          </cell>
          <cell r="G4">
            <v>3</v>
          </cell>
        </row>
        <row r="5">
          <cell r="A5" t="str">
            <v>Evlanichev Sergej</v>
          </cell>
          <cell r="B5" t="str">
            <v>F2A</v>
          </cell>
          <cell r="C5" t="str">
            <v>Russia</v>
          </cell>
          <cell r="E5">
            <v>1200</v>
          </cell>
          <cell r="F5" t="str">
            <v>Sportsman</v>
          </cell>
          <cell r="G5">
            <v>4</v>
          </cell>
        </row>
        <row r="6">
          <cell r="A6" t="str">
            <v>Krylov Ivan</v>
          </cell>
          <cell r="B6" t="str">
            <v>F2C</v>
          </cell>
          <cell r="C6" t="str">
            <v>Russia</v>
          </cell>
          <cell r="D6" t="str">
            <v>RUS-02564</v>
          </cell>
          <cell r="E6">
            <v>1200</v>
          </cell>
          <cell r="F6" t="str">
            <v>Sportsman</v>
          </cell>
          <cell r="G6">
            <v>5</v>
          </cell>
        </row>
        <row r="7">
          <cell r="A7" t="str">
            <v>Davydov Maksim</v>
          </cell>
          <cell r="B7" t="str">
            <v>F2C</v>
          </cell>
          <cell r="C7" t="str">
            <v>Russia</v>
          </cell>
          <cell r="D7" t="str">
            <v>RUS-02565</v>
          </cell>
          <cell r="E7">
            <v>1200</v>
          </cell>
          <cell r="F7" t="str">
            <v>Sportsman</v>
          </cell>
          <cell r="G7">
            <v>6</v>
          </cell>
        </row>
        <row r="8">
          <cell r="A8" t="str">
            <v>Kalinin Andrej</v>
          </cell>
          <cell r="B8" t="str">
            <v>F2A</v>
          </cell>
          <cell r="C8" t="str">
            <v>Russia</v>
          </cell>
          <cell r="D8" t="str">
            <v>RUS-0126</v>
          </cell>
          <cell r="E8">
            <v>1200</v>
          </cell>
          <cell r="F8" t="str">
            <v>Sportsman</v>
          </cell>
          <cell r="G8">
            <v>7</v>
          </cell>
        </row>
        <row r="9">
          <cell r="A9" t="str">
            <v>Chepelev Andrej</v>
          </cell>
          <cell r="B9" t="str">
            <v>F2C</v>
          </cell>
          <cell r="C9" t="str">
            <v>Russia</v>
          </cell>
          <cell r="D9" t="str">
            <v>RUS-02341</v>
          </cell>
          <cell r="E9">
            <v>1200</v>
          </cell>
          <cell r="F9" t="str">
            <v>Sportsman</v>
          </cell>
          <cell r="G9">
            <v>8</v>
          </cell>
        </row>
        <row r="10">
          <cell r="A10" t="str">
            <v>Chepelev Aleksandr</v>
          </cell>
          <cell r="B10" t="str">
            <v>F2C</v>
          </cell>
          <cell r="C10" t="str">
            <v>Russia</v>
          </cell>
          <cell r="D10" t="str">
            <v>RUS-02340</v>
          </cell>
          <cell r="E10">
            <v>1200</v>
          </cell>
          <cell r="F10" t="str">
            <v>Sportsman</v>
          </cell>
          <cell r="G10">
            <v>9</v>
          </cell>
        </row>
        <row r="11">
          <cell r="A11" t="str">
            <v>Fedorov Nikita</v>
          </cell>
          <cell r="B11" t="str">
            <v>F2A</v>
          </cell>
          <cell r="C11" t="str">
            <v>Russia</v>
          </cell>
          <cell r="D11" t="str">
            <v>RUS-02008</v>
          </cell>
          <cell r="E11">
            <v>1200</v>
          </cell>
          <cell r="F11" t="str">
            <v>Sportsman</v>
          </cell>
          <cell r="G11">
            <v>10</v>
          </cell>
        </row>
        <row r="12">
          <cell r="A12" t="str">
            <v>Emelyanov Gennadi</v>
          </cell>
          <cell r="B12" t="str">
            <v>F2A</v>
          </cell>
          <cell r="C12" t="str">
            <v>Russia</v>
          </cell>
          <cell r="D12" t="str">
            <v>RUS-2873</v>
          </cell>
          <cell r="E12">
            <v>1200</v>
          </cell>
          <cell r="F12" t="str">
            <v>Sportsman</v>
          </cell>
          <cell r="G12">
            <v>11</v>
          </cell>
        </row>
        <row r="13">
          <cell r="A13" t="str">
            <v>Veprintsev Mikhail</v>
          </cell>
          <cell r="B13" t="str">
            <v>F2A</v>
          </cell>
          <cell r="C13" t="str">
            <v>Russia</v>
          </cell>
          <cell r="D13" t="str">
            <v>RUS-2016</v>
          </cell>
          <cell r="E13">
            <v>1200</v>
          </cell>
          <cell r="F13" t="str">
            <v>Sportsman</v>
          </cell>
          <cell r="G13">
            <v>12</v>
          </cell>
        </row>
        <row r="14">
          <cell r="A14" t="str">
            <v>Khlopov Yaroslav</v>
          </cell>
          <cell r="B14" t="str">
            <v>F2A</v>
          </cell>
          <cell r="C14" t="str">
            <v>Russia</v>
          </cell>
          <cell r="D14" t="str">
            <v>RUS-0174A</v>
          </cell>
          <cell r="E14" t="str">
            <v/>
          </cell>
          <cell r="F14" t="str">
            <v>Junior</v>
          </cell>
          <cell r="G14">
            <v>13</v>
          </cell>
        </row>
        <row r="15">
          <cell r="A15" t="str">
            <v>Usov Valerij</v>
          </cell>
          <cell r="B15" t="str">
            <v>F2A</v>
          </cell>
          <cell r="C15" t="str">
            <v>Russia</v>
          </cell>
          <cell r="D15" t="str">
            <v>RUS-02006</v>
          </cell>
          <cell r="E15" t="str">
            <v/>
          </cell>
          <cell r="F15" t="str">
            <v>Junior</v>
          </cell>
          <cell r="G15">
            <v>14</v>
          </cell>
        </row>
        <row r="16">
          <cell r="A16" t="str">
            <v>Verstunin Aleksej</v>
          </cell>
          <cell r="B16" t="str">
            <v>F2A</v>
          </cell>
          <cell r="C16" t="str">
            <v>Russia</v>
          </cell>
          <cell r="D16" t="str">
            <v>RUS-1523</v>
          </cell>
          <cell r="E16" t="str">
            <v/>
          </cell>
          <cell r="F16" t="str">
            <v>Junior</v>
          </cell>
          <cell r="G16">
            <v>15</v>
          </cell>
        </row>
        <row r="17">
          <cell r="A17" t="str">
            <v>Dizhevsky Michael</v>
          </cell>
          <cell r="B17" t="str">
            <v>F2A</v>
          </cell>
          <cell r="C17" t="str">
            <v>Ukraina</v>
          </cell>
          <cell r="D17" t="str">
            <v>UKR-653</v>
          </cell>
          <cell r="E17">
            <v>1200</v>
          </cell>
          <cell r="F17" t="str">
            <v>Sportsman</v>
          </cell>
          <cell r="G17">
            <v>16</v>
          </cell>
        </row>
        <row r="18">
          <cell r="A18" t="str">
            <v>Savenko Evgenij</v>
          </cell>
          <cell r="B18" t="str">
            <v>F2A</v>
          </cell>
          <cell r="C18" t="str">
            <v>Ukraina</v>
          </cell>
          <cell r="D18" t="str">
            <v>UKR-697</v>
          </cell>
          <cell r="E18" t="str">
            <v/>
          </cell>
          <cell r="F18" t="str">
            <v>Junior</v>
          </cell>
          <cell r="G18">
            <v>17</v>
          </cell>
        </row>
        <row r="19">
          <cell r="A19" t="str">
            <v>Shlyakhov Denis</v>
          </cell>
          <cell r="B19" t="str">
            <v>F2A</v>
          </cell>
          <cell r="C19" t="str">
            <v>Ukraina</v>
          </cell>
          <cell r="D19" t="str">
            <v>UKR-565</v>
          </cell>
          <cell r="E19">
            <v>1200</v>
          </cell>
          <cell r="F19" t="str">
            <v>Sportsman</v>
          </cell>
          <cell r="G19">
            <v>18</v>
          </cell>
        </row>
        <row r="20">
          <cell r="A20" t="str">
            <v>Mikhonov Pavel</v>
          </cell>
          <cell r="B20" t="str">
            <v>F2C</v>
          </cell>
          <cell r="C20" t="str">
            <v>Russia</v>
          </cell>
          <cell r="D20" t="str">
            <v>RUS-01202</v>
          </cell>
          <cell r="E20">
            <v>1200</v>
          </cell>
          <cell r="F20" t="str">
            <v>Sportsman</v>
          </cell>
          <cell r="G20">
            <v>19</v>
          </cell>
        </row>
        <row r="21">
          <cell r="A21" t="str">
            <v>Cherednichenko Aleksandr</v>
          </cell>
          <cell r="B21" t="str">
            <v>F2C</v>
          </cell>
          <cell r="C21" t="str">
            <v>Russia</v>
          </cell>
          <cell r="D21" t="str">
            <v>RUS-02820</v>
          </cell>
          <cell r="E21">
            <v>1200</v>
          </cell>
          <cell r="F21" t="str">
            <v>Sportsman</v>
          </cell>
          <cell r="G21">
            <v>20</v>
          </cell>
        </row>
        <row r="22">
          <cell r="A22" t="str">
            <v>Spirin Yan</v>
          </cell>
          <cell r="B22" t="str">
            <v>F2A</v>
          </cell>
          <cell r="C22" t="str">
            <v>Russia</v>
          </cell>
          <cell r="D22" t="str">
            <v>RUS-02003</v>
          </cell>
          <cell r="E22" t="str">
            <v/>
          </cell>
          <cell r="F22" t="str">
            <v>Junior</v>
          </cell>
          <cell r="G22">
            <v>21</v>
          </cell>
        </row>
        <row r="23">
          <cell r="A23" t="str">
            <v>Bazolin Il'ya</v>
          </cell>
          <cell r="B23" t="str">
            <v>F2C</v>
          </cell>
          <cell r="C23" t="str">
            <v>Russia</v>
          </cell>
          <cell r="D23" t="str">
            <v>RUS-0045А</v>
          </cell>
          <cell r="E23">
            <v>1200</v>
          </cell>
          <cell r="F23" t="str">
            <v>Sportsman</v>
          </cell>
          <cell r="G23">
            <v>22</v>
          </cell>
        </row>
        <row r="24">
          <cell r="A24" t="str">
            <v>Bol'nykh Sergej</v>
          </cell>
          <cell r="B24" t="str">
            <v>F2C</v>
          </cell>
          <cell r="C24" t="str">
            <v>Russia</v>
          </cell>
          <cell r="D24" t="str">
            <v>RUS-0044А</v>
          </cell>
          <cell r="E24">
            <v>1200</v>
          </cell>
          <cell r="F24" t="str">
            <v>Sportsman</v>
          </cell>
          <cell r="G24">
            <v>23</v>
          </cell>
        </row>
        <row r="25">
          <cell r="A25" t="str">
            <v>Zhuravlev Mikhail</v>
          </cell>
          <cell r="B25" t="str">
            <v>F2A</v>
          </cell>
          <cell r="C25" t="str">
            <v>Russia</v>
          </cell>
          <cell r="D25" t="str">
            <v>RUS-0194</v>
          </cell>
          <cell r="E25">
            <v>1200</v>
          </cell>
          <cell r="F25" t="str">
            <v>Sportsman</v>
          </cell>
          <cell r="G25">
            <v>24</v>
          </cell>
        </row>
        <row r="26">
          <cell r="E26" t="str">
            <v/>
          </cell>
        </row>
        <row r="27">
          <cell r="A27" t="str">
            <v/>
          </cell>
          <cell r="E27" t="str">
            <v/>
          </cell>
        </row>
        <row r="28">
          <cell r="A28" t="str">
            <v/>
          </cell>
          <cell r="E28" t="str">
            <v/>
          </cell>
        </row>
        <row r="37">
          <cell r="A37" t="str">
            <v/>
          </cell>
          <cell r="E37" t="str">
            <v/>
          </cell>
        </row>
        <row r="38">
          <cell r="A38" t="str">
            <v/>
          </cell>
          <cell r="E38" t="str">
            <v/>
          </cell>
        </row>
        <row r="39">
          <cell r="A39" t="str">
            <v/>
          </cell>
          <cell r="E39" t="str">
            <v/>
          </cell>
        </row>
        <row r="40">
          <cell r="A40" t="str">
            <v/>
          </cell>
          <cell r="E40" t="str">
            <v/>
          </cell>
        </row>
        <row r="41">
          <cell r="A41" t="str">
            <v/>
          </cell>
          <cell r="E41" t="str">
            <v/>
          </cell>
        </row>
        <row r="42">
          <cell r="A42" t="str">
            <v/>
          </cell>
          <cell r="E42" t="str">
            <v/>
          </cell>
        </row>
        <row r="43">
          <cell r="A43" t="str">
            <v/>
          </cell>
          <cell r="E43" t="str">
            <v/>
          </cell>
        </row>
        <row r="44">
          <cell r="A44" t="str">
            <v/>
          </cell>
          <cell r="E44" t="str">
            <v/>
          </cell>
        </row>
        <row r="45">
          <cell r="A45" t="str">
            <v/>
          </cell>
          <cell r="E45" t="str">
            <v/>
          </cell>
          <cell r="G45" t="str">
            <v/>
          </cell>
        </row>
      </sheetData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Таблица1" displayName="Таблица1" ref="A1:F36" totalsRowShown="0" dataDxfId="6">
  <autoFilter ref="A1:F36"/>
  <tableColumns count="6">
    <tableColumn id="1" name="Ф.И" dataDxfId="5"/>
    <tableColumn id="2" name="Город" dataDxfId="4"/>
    <tableColumn id="3" name="Сп.зван." dataDxfId="3"/>
    <tableColumn id="4" name="Лиценз. FAI" dataDxfId="2"/>
    <tableColumn id="5" name="кат. Спорт" dataDxfId="1"/>
    <tableColumn id="6" name="Столбец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Y21" sqref="Y21"/>
    </sheetView>
  </sheetViews>
  <sheetFormatPr defaultRowHeight="12.75"/>
  <cols>
    <col min="1" max="1" width="24.140625" customWidth="1"/>
    <col min="2" max="2" width="14" customWidth="1"/>
    <col min="3" max="3" width="6.85546875" style="1" customWidth="1"/>
    <col min="4" max="4" width="11" style="1" customWidth="1"/>
    <col min="5" max="5" width="6.140625" customWidth="1"/>
    <col min="6" max="6" width="7.42578125" customWidth="1"/>
    <col min="7" max="7" width="5.28515625" style="33" customWidth="1"/>
    <col min="8" max="8" width="8" customWidth="1"/>
    <col min="9" max="9" width="5.140625" customWidth="1"/>
    <col min="10" max="10" width="7.85546875" customWidth="1"/>
    <col min="11" max="11" width="5.140625" customWidth="1"/>
    <col min="12" max="12" width="7.85546875" customWidth="1"/>
    <col min="13" max="13" width="5.140625" customWidth="1"/>
    <col min="14" max="14" width="7.7109375" customWidth="1"/>
    <col min="15" max="15" width="5.140625" customWidth="1"/>
    <col min="16" max="16" width="6.7109375" customWidth="1"/>
    <col min="17" max="17" width="5.140625" bestFit="1" customWidth="1"/>
    <col min="18" max="18" width="8.140625" customWidth="1"/>
    <col min="19" max="19" width="5.5703125" bestFit="1" customWidth="1"/>
    <col min="20" max="20" width="7.42578125" customWidth="1"/>
    <col min="21" max="21" width="5.28515625" customWidth="1"/>
    <col min="22" max="22" width="7.28515625" bestFit="1" customWidth="1"/>
    <col min="23" max="23" width="4.140625" customWidth="1"/>
  </cols>
  <sheetData>
    <row r="1" spans="1:24" ht="15.75">
      <c r="A1" s="234" t="s">
        <v>55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</row>
    <row r="2" spans="1:24" ht="15.75">
      <c r="A2" s="234" t="s">
        <v>56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</row>
    <row r="3" spans="1:24" ht="15.75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</row>
    <row r="4" spans="1:24" s="5" customFormat="1" ht="12.75" customHeight="1">
      <c r="A4" s="247" t="s">
        <v>0</v>
      </c>
      <c r="B4" s="247" t="s">
        <v>57</v>
      </c>
      <c r="C4" s="247" t="s">
        <v>2</v>
      </c>
      <c r="D4" s="230" t="s">
        <v>58</v>
      </c>
      <c r="E4" s="232"/>
      <c r="F4" s="230" t="s">
        <v>59</v>
      </c>
      <c r="G4" s="232"/>
      <c r="H4" s="230" t="s">
        <v>60</v>
      </c>
      <c r="I4" s="231"/>
      <c r="J4" s="230" t="s">
        <v>61</v>
      </c>
      <c r="K4" s="232"/>
      <c r="L4" s="240" t="s">
        <v>62</v>
      </c>
      <c r="M4" s="241"/>
      <c r="N4" s="241"/>
      <c r="O4" s="242"/>
      <c r="P4" s="238" t="s">
        <v>63</v>
      </c>
      <c r="Q4" s="239"/>
      <c r="R4" s="230" t="s">
        <v>64</v>
      </c>
      <c r="S4" s="231"/>
      <c r="T4" s="230" t="s">
        <v>65</v>
      </c>
      <c r="U4" s="231"/>
      <c r="V4" s="231"/>
      <c r="W4" s="232"/>
    </row>
    <row r="5" spans="1:24" s="5" customFormat="1" ht="12.75" customHeight="1">
      <c r="A5" s="248"/>
      <c r="B5" s="248"/>
      <c r="C5" s="248"/>
      <c r="D5" s="225" t="s">
        <v>6</v>
      </c>
      <c r="E5" s="235"/>
      <c r="F5" s="225" t="s">
        <v>66</v>
      </c>
      <c r="G5" s="235"/>
      <c r="H5" s="225" t="s">
        <v>21</v>
      </c>
      <c r="I5" s="226"/>
      <c r="J5" s="225" t="s">
        <v>5</v>
      </c>
      <c r="K5" s="235"/>
      <c r="L5" s="243"/>
      <c r="M5" s="244"/>
      <c r="N5" s="244"/>
      <c r="O5" s="245"/>
      <c r="P5" s="236" t="s">
        <v>7</v>
      </c>
      <c r="Q5" s="237"/>
      <c r="R5" s="225" t="s">
        <v>67</v>
      </c>
      <c r="S5" s="235"/>
      <c r="T5" s="223"/>
      <c r="U5" s="224"/>
      <c r="V5" s="224"/>
      <c r="W5" s="227"/>
    </row>
    <row r="6" spans="1:24" s="5" customFormat="1" ht="24" customHeight="1">
      <c r="A6" s="248"/>
      <c r="B6" s="248"/>
      <c r="C6" s="248"/>
      <c r="D6" s="223" t="s">
        <v>68</v>
      </c>
      <c r="E6" s="227"/>
      <c r="F6" s="223" t="s">
        <v>69</v>
      </c>
      <c r="G6" s="227"/>
      <c r="H6" s="223" t="s">
        <v>70</v>
      </c>
      <c r="I6" s="224"/>
      <c r="J6" s="223" t="s">
        <v>71</v>
      </c>
      <c r="K6" s="227"/>
      <c r="L6" s="219" t="s">
        <v>72</v>
      </c>
      <c r="M6" s="220"/>
      <c r="N6" s="219" t="s">
        <v>73</v>
      </c>
      <c r="O6" s="220"/>
      <c r="P6" s="221" t="s">
        <v>74</v>
      </c>
      <c r="Q6" s="222"/>
      <c r="R6" s="233" t="s">
        <v>75</v>
      </c>
      <c r="S6" s="224"/>
      <c r="T6" s="228" t="s">
        <v>72</v>
      </c>
      <c r="U6" s="229"/>
      <c r="V6" s="228" t="s">
        <v>73</v>
      </c>
      <c r="W6" s="229"/>
    </row>
    <row r="7" spans="1:24" s="5" customFormat="1" ht="32.25" customHeight="1">
      <c r="A7" s="249"/>
      <c r="B7" s="249"/>
      <c r="C7" s="249"/>
      <c r="D7" s="160" t="s">
        <v>8</v>
      </c>
      <c r="E7" s="160" t="s">
        <v>76</v>
      </c>
      <c r="F7" s="160" t="s">
        <v>8</v>
      </c>
      <c r="G7" s="160" t="s">
        <v>76</v>
      </c>
      <c r="H7" s="160" t="s">
        <v>8</v>
      </c>
      <c r="I7" s="160" t="s">
        <v>76</v>
      </c>
      <c r="J7" s="160" t="s">
        <v>8</v>
      </c>
      <c r="K7" s="160" t="s">
        <v>76</v>
      </c>
      <c r="L7" s="169" t="s">
        <v>8</v>
      </c>
      <c r="M7" s="169" t="s">
        <v>76</v>
      </c>
      <c r="N7" s="169" t="s">
        <v>8</v>
      </c>
      <c r="O7" s="169" t="s">
        <v>76</v>
      </c>
      <c r="P7" s="100" t="s">
        <v>8</v>
      </c>
      <c r="Q7" s="100" t="s">
        <v>76</v>
      </c>
      <c r="R7" s="160" t="s">
        <v>8</v>
      </c>
      <c r="S7" s="160" t="s">
        <v>76</v>
      </c>
      <c r="T7" s="160" t="s">
        <v>8</v>
      </c>
      <c r="U7" s="160" t="s">
        <v>76</v>
      </c>
      <c r="V7" s="160" t="s">
        <v>8</v>
      </c>
      <c r="W7" s="160" t="s">
        <v>76</v>
      </c>
    </row>
    <row r="8" spans="1:24" s="5" customFormat="1" ht="11.25" customHeight="1">
      <c r="A8" s="80" t="s">
        <v>17</v>
      </c>
      <c r="B8" s="81" t="s">
        <v>77</v>
      </c>
      <c r="C8" s="45" t="s">
        <v>16</v>
      </c>
      <c r="D8" s="183">
        <v>294.3</v>
      </c>
      <c r="E8" s="119">
        <v>1</v>
      </c>
      <c r="F8" s="67"/>
      <c r="G8" s="68"/>
      <c r="H8" s="50"/>
      <c r="I8" s="72"/>
      <c r="J8" s="50"/>
      <c r="K8" s="72"/>
      <c r="L8" s="170">
        <f t="shared" ref="L8:L18" si="0">MAX(D8:K8)</f>
        <v>294.3</v>
      </c>
      <c r="M8" s="171">
        <v>1</v>
      </c>
      <c r="N8" s="172"/>
      <c r="O8" s="172"/>
      <c r="P8" s="186">
        <v>290.8</v>
      </c>
      <c r="Q8" s="205">
        <v>4</v>
      </c>
      <c r="R8" s="204">
        <v>291.2</v>
      </c>
      <c r="S8" s="82" t="s">
        <v>134</v>
      </c>
      <c r="T8" s="208">
        <f t="shared" ref="T8:T18" si="1">L8+P8</f>
        <v>585.1</v>
      </c>
      <c r="U8" s="209">
        <v>1</v>
      </c>
      <c r="V8" s="25"/>
      <c r="W8" s="58"/>
      <c r="X8" s="7"/>
    </row>
    <row r="9" spans="1:24" s="5" customFormat="1" ht="11.25" customHeight="1">
      <c r="A9" s="83" t="s">
        <v>11</v>
      </c>
      <c r="B9" s="83" t="s">
        <v>12</v>
      </c>
      <c r="C9" s="84" t="s">
        <v>13</v>
      </c>
      <c r="D9" s="183">
        <v>290.8</v>
      </c>
      <c r="E9" s="119">
        <v>3</v>
      </c>
      <c r="F9" s="67"/>
      <c r="G9" s="68"/>
      <c r="H9" s="67"/>
      <c r="I9" s="68"/>
      <c r="J9" s="67">
        <v>290.3</v>
      </c>
      <c r="K9" s="68">
        <v>2</v>
      </c>
      <c r="L9" s="170">
        <f t="shared" si="0"/>
        <v>290.8</v>
      </c>
      <c r="M9" s="173">
        <v>5</v>
      </c>
      <c r="N9" s="174"/>
      <c r="O9" s="173"/>
      <c r="P9" s="193">
        <v>294.2</v>
      </c>
      <c r="Q9" s="157">
        <v>2</v>
      </c>
      <c r="R9" s="25"/>
      <c r="S9" s="69"/>
      <c r="T9" s="208">
        <f t="shared" si="1"/>
        <v>585</v>
      </c>
      <c r="U9" s="209">
        <v>2</v>
      </c>
      <c r="V9" s="25"/>
      <c r="W9" s="58"/>
      <c r="X9" s="7"/>
    </row>
    <row r="10" spans="1:24" s="74" customFormat="1">
      <c r="A10" s="80" t="s">
        <v>24</v>
      </c>
      <c r="B10" s="81" t="s">
        <v>15</v>
      </c>
      <c r="C10" s="45" t="s">
        <v>19</v>
      </c>
      <c r="D10" s="192">
        <v>288.39999999999998</v>
      </c>
      <c r="E10" s="119">
        <v>4</v>
      </c>
      <c r="F10" s="67"/>
      <c r="G10" s="68"/>
      <c r="H10" s="67"/>
      <c r="I10" s="68"/>
      <c r="J10" s="191">
        <v>293.5</v>
      </c>
      <c r="K10" s="68">
        <v>1</v>
      </c>
      <c r="L10" s="170">
        <f t="shared" si="0"/>
        <v>293.5</v>
      </c>
      <c r="M10" s="173">
        <v>2</v>
      </c>
      <c r="N10" s="173"/>
      <c r="O10" s="173"/>
      <c r="P10" s="186">
        <v>290.3</v>
      </c>
      <c r="Q10" s="73">
        <v>5</v>
      </c>
      <c r="R10" s="67">
        <v>290.5</v>
      </c>
      <c r="S10" s="78" t="s">
        <v>223</v>
      </c>
      <c r="T10" s="208">
        <f t="shared" si="1"/>
        <v>583.79999999999995</v>
      </c>
      <c r="U10" s="209">
        <v>3</v>
      </c>
      <c r="V10" s="67"/>
      <c r="W10" s="65"/>
    </row>
    <row r="11" spans="1:24" s="6" customFormat="1">
      <c r="A11" s="53" t="s">
        <v>35</v>
      </c>
      <c r="B11" s="54" t="s">
        <v>36</v>
      </c>
      <c r="C11" s="55" t="s">
        <v>19</v>
      </c>
      <c r="D11" s="118"/>
      <c r="E11" s="11"/>
      <c r="F11" s="25"/>
      <c r="G11" s="57"/>
      <c r="H11" s="25"/>
      <c r="I11" s="57"/>
      <c r="J11" s="184">
        <v>288.89999999999998</v>
      </c>
      <c r="K11" s="57">
        <v>3</v>
      </c>
      <c r="L11" s="194">
        <f t="shared" si="0"/>
        <v>288.89999999999998</v>
      </c>
      <c r="M11" s="176">
        <v>6</v>
      </c>
      <c r="N11" s="176"/>
      <c r="O11" s="176"/>
      <c r="P11" s="193">
        <v>294.2</v>
      </c>
      <c r="Q11" s="207">
        <v>3</v>
      </c>
      <c r="R11" s="57">
        <v>0</v>
      </c>
      <c r="S11" s="79" t="s">
        <v>122</v>
      </c>
      <c r="T11" s="25">
        <f t="shared" si="1"/>
        <v>583.09999999999991</v>
      </c>
      <c r="U11" s="58">
        <v>4</v>
      </c>
      <c r="V11" s="25"/>
      <c r="W11" s="58"/>
    </row>
    <row r="12" spans="1:24" s="6" customFormat="1">
      <c r="A12" s="26" t="s">
        <v>14</v>
      </c>
      <c r="B12" s="27" t="s">
        <v>15</v>
      </c>
      <c r="C12" s="24" t="s">
        <v>16</v>
      </c>
      <c r="D12" s="185">
        <v>291.8</v>
      </c>
      <c r="E12" s="11">
        <v>2</v>
      </c>
      <c r="F12" s="25"/>
      <c r="G12" s="64"/>
      <c r="H12" s="25"/>
      <c r="I12" s="64"/>
      <c r="J12" s="25">
        <v>287.39999999999998</v>
      </c>
      <c r="K12" s="64">
        <v>5</v>
      </c>
      <c r="L12" s="194">
        <f t="shared" si="0"/>
        <v>291.8</v>
      </c>
      <c r="M12" s="174">
        <v>3</v>
      </c>
      <c r="N12" s="174"/>
      <c r="O12" s="174"/>
      <c r="P12" s="186">
        <v>287.7</v>
      </c>
      <c r="Q12" s="73">
        <v>8</v>
      </c>
      <c r="R12" s="25"/>
      <c r="S12" s="69"/>
      <c r="T12" s="25">
        <f t="shared" si="1"/>
        <v>579.5</v>
      </c>
      <c r="U12" s="58">
        <v>5</v>
      </c>
      <c r="V12" s="25"/>
      <c r="W12" s="58"/>
    </row>
    <row r="13" spans="1:24" s="6" customFormat="1">
      <c r="A13" s="85" t="s">
        <v>20</v>
      </c>
      <c r="B13" s="66" t="s">
        <v>21</v>
      </c>
      <c r="C13" s="60" t="s">
        <v>16</v>
      </c>
      <c r="D13" s="118"/>
      <c r="E13" s="11"/>
      <c r="F13" s="25"/>
      <c r="G13" s="64"/>
      <c r="H13" s="179">
        <v>290.89999999999998</v>
      </c>
      <c r="I13" s="64">
        <v>1</v>
      </c>
      <c r="J13" s="25"/>
      <c r="K13" s="64"/>
      <c r="L13" s="194">
        <f t="shared" si="0"/>
        <v>290.89999999999998</v>
      </c>
      <c r="M13" s="174">
        <v>4</v>
      </c>
      <c r="N13" s="174"/>
      <c r="O13" s="174"/>
      <c r="P13" s="186">
        <v>282.39999999999998</v>
      </c>
      <c r="Q13" s="73">
        <v>11</v>
      </c>
      <c r="R13" s="191">
        <v>292.7</v>
      </c>
      <c r="S13" s="78" t="s">
        <v>123</v>
      </c>
      <c r="T13" s="25">
        <v>575.1</v>
      </c>
      <c r="U13" s="58">
        <v>6</v>
      </c>
      <c r="V13" s="25"/>
      <c r="W13" s="58"/>
    </row>
    <row r="14" spans="1:24" s="6" customFormat="1">
      <c r="A14" s="26" t="s">
        <v>27</v>
      </c>
      <c r="B14" s="23" t="s">
        <v>15</v>
      </c>
      <c r="C14" s="22" t="s">
        <v>13</v>
      </c>
      <c r="D14" s="118">
        <v>279.89999999999998</v>
      </c>
      <c r="E14" s="11">
        <v>6</v>
      </c>
      <c r="F14" s="25"/>
      <c r="G14" s="25"/>
      <c r="H14" s="25"/>
      <c r="I14" s="25"/>
      <c r="J14" s="184">
        <v>288</v>
      </c>
      <c r="K14" s="64">
        <v>4</v>
      </c>
      <c r="L14" s="194">
        <f t="shared" si="0"/>
        <v>288</v>
      </c>
      <c r="M14" s="174">
        <v>7</v>
      </c>
      <c r="N14" s="177"/>
      <c r="O14" s="177"/>
      <c r="P14" s="186">
        <v>280.8</v>
      </c>
      <c r="Q14" s="73">
        <v>12</v>
      </c>
      <c r="R14" s="25">
        <v>286.5</v>
      </c>
      <c r="S14" s="69" t="s">
        <v>220</v>
      </c>
      <c r="T14" s="25">
        <f t="shared" si="1"/>
        <v>568.79999999999995</v>
      </c>
      <c r="U14" s="58">
        <v>7</v>
      </c>
      <c r="V14" s="25"/>
      <c r="W14" s="58"/>
    </row>
    <row r="15" spans="1:24" s="6" customFormat="1">
      <c r="A15" s="53" t="s">
        <v>33</v>
      </c>
      <c r="B15" s="54" t="s">
        <v>78</v>
      </c>
      <c r="C15" s="55" t="s">
        <v>16</v>
      </c>
      <c r="D15" s="118"/>
      <c r="E15" s="11"/>
      <c r="F15" s="184">
        <v>283.39999999999998</v>
      </c>
      <c r="G15" s="57">
        <v>1</v>
      </c>
      <c r="H15" s="25"/>
      <c r="I15" s="57"/>
      <c r="J15" s="25"/>
      <c r="K15" s="57"/>
      <c r="L15" s="194">
        <f t="shared" si="0"/>
        <v>283.39999999999998</v>
      </c>
      <c r="M15" s="174">
        <v>9</v>
      </c>
      <c r="N15" s="174"/>
      <c r="O15" s="174"/>
      <c r="P15" s="186">
        <v>284.3</v>
      </c>
      <c r="Q15" s="73">
        <v>10</v>
      </c>
      <c r="R15" s="25"/>
      <c r="S15" s="69"/>
      <c r="T15" s="25">
        <f t="shared" si="1"/>
        <v>567.70000000000005</v>
      </c>
      <c r="U15" s="58">
        <v>8</v>
      </c>
      <c r="V15" s="25"/>
      <c r="W15" s="58"/>
    </row>
    <row r="16" spans="1:24" s="6" customFormat="1">
      <c r="A16" s="26" t="s">
        <v>41</v>
      </c>
      <c r="B16" s="27" t="s">
        <v>42</v>
      </c>
      <c r="C16" s="24" t="s">
        <v>19</v>
      </c>
      <c r="D16" s="185">
        <v>255.9</v>
      </c>
      <c r="E16" s="11">
        <v>9</v>
      </c>
      <c r="F16" s="25"/>
      <c r="G16" s="64"/>
      <c r="H16" s="25"/>
      <c r="I16" s="64"/>
      <c r="J16" s="25"/>
      <c r="K16" s="64"/>
      <c r="L16" s="194">
        <f t="shared" si="0"/>
        <v>255.9</v>
      </c>
      <c r="M16" s="174">
        <v>13</v>
      </c>
      <c r="N16" s="194"/>
      <c r="O16" s="174"/>
      <c r="P16" s="186">
        <v>279.8</v>
      </c>
      <c r="Q16" s="73">
        <v>13</v>
      </c>
      <c r="R16" s="25"/>
      <c r="S16" s="69"/>
      <c r="T16" s="25">
        <f t="shared" si="1"/>
        <v>535.70000000000005</v>
      </c>
      <c r="U16" s="58">
        <v>9</v>
      </c>
      <c r="V16" s="25"/>
      <c r="W16" s="58"/>
    </row>
    <row r="17" spans="1:26" s="6" customFormat="1">
      <c r="A17" s="26" t="s">
        <v>22</v>
      </c>
      <c r="B17" s="27" t="s">
        <v>23</v>
      </c>
      <c r="C17" s="24" t="s">
        <v>19</v>
      </c>
      <c r="D17" s="118">
        <v>281.60000000000002</v>
      </c>
      <c r="E17" s="11">
        <v>5</v>
      </c>
      <c r="F17" s="25"/>
      <c r="G17" s="64"/>
      <c r="H17" s="61"/>
      <c r="I17" s="58"/>
      <c r="J17" s="195">
        <v>284.5</v>
      </c>
      <c r="K17" s="58">
        <v>7</v>
      </c>
      <c r="L17" s="194">
        <f t="shared" si="0"/>
        <v>284.5</v>
      </c>
      <c r="M17" s="174">
        <v>8</v>
      </c>
      <c r="N17" s="179"/>
      <c r="O17" s="179"/>
      <c r="P17" s="186">
        <v>279</v>
      </c>
      <c r="Q17" s="73">
        <v>14</v>
      </c>
      <c r="R17" s="25"/>
      <c r="S17" s="69"/>
      <c r="T17" s="25">
        <f t="shared" si="1"/>
        <v>563.5</v>
      </c>
      <c r="U17" s="58">
        <v>10</v>
      </c>
      <c r="V17" s="25"/>
      <c r="W17" s="58"/>
    </row>
    <row r="18" spans="1:26" s="6" customFormat="1">
      <c r="A18" s="53" t="s">
        <v>31</v>
      </c>
      <c r="B18" s="54" t="s">
        <v>32</v>
      </c>
      <c r="C18" s="55" t="s">
        <v>16</v>
      </c>
      <c r="D18" s="118"/>
      <c r="E18" s="11"/>
      <c r="F18" s="25"/>
      <c r="G18" s="57"/>
      <c r="H18" s="25"/>
      <c r="I18" s="57"/>
      <c r="J18" s="25"/>
      <c r="K18" s="57"/>
      <c r="L18" s="196">
        <f t="shared" si="0"/>
        <v>0</v>
      </c>
      <c r="M18" s="176"/>
      <c r="N18" s="194">
        <f>MAX(F18:M18)</f>
        <v>0</v>
      </c>
      <c r="O18" s="176"/>
      <c r="P18" s="193">
        <v>300.10000000000002</v>
      </c>
      <c r="Q18" s="206">
        <v>1</v>
      </c>
      <c r="R18" s="57"/>
      <c r="S18" s="79"/>
      <c r="T18" s="25">
        <f t="shared" si="1"/>
        <v>300.10000000000002</v>
      </c>
      <c r="U18" s="58">
        <v>11</v>
      </c>
      <c r="V18" s="25"/>
      <c r="W18" s="58"/>
    </row>
    <row r="19" spans="1:26" s="6" customFormat="1">
      <c r="A19" s="121" t="s">
        <v>79</v>
      </c>
      <c r="B19" s="133" t="s">
        <v>15</v>
      </c>
      <c r="C19" s="140" t="s">
        <v>16</v>
      </c>
      <c r="D19" s="118">
        <v>269.3</v>
      </c>
      <c r="E19" s="11">
        <v>8</v>
      </c>
      <c r="F19" s="25"/>
      <c r="G19" s="64"/>
      <c r="H19" s="61"/>
      <c r="I19" s="61"/>
      <c r="J19" s="184">
        <v>279.60000000000002</v>
      </c>
      <c r="K19" s="64">
        <v>9</v>
      </c>
      <c r="L19" s="170"/>
      <c r="M19" s="173"/>
      <c r="N19" s="170">
        <f>MAX(D19:K19)</f>
        <v>279.60000000000002</v>
      </c>
      <c r="O19" s="173">
        <v>2</v>
      </c>
      <c r="P19" s="186">
        <v>287.89999999999998</v>
      </c>
      <c r="Q19" s="157">
        <v>7</v>
      </c>
      <c r="R19" s="25"/>
      <c r="S19" s="69"/>
      <c r="T19" s="159"/>
      <c r="U19" s="65"/>
      <c r="V19" s="201">
        <f>N19+P19</f>
        <v>567.5</v>
      </c>
      <c r="W19" s="199">
        <v>2</v>
      </c>
    </row>
    <row r="20" spans="1:26" s="6" customFormat="1">
      <c r="A20" s="121" t="s">
        <v>80</v>
      </c>
      <c r="B20" s="133" t="s">
        <v>15</v>
      </c>
      <c r="C20" s="140" t="s">
        <v>25</v>
      </c>
      <c r="D20" s="118">
        <v>279.39999999999998</v>
      </c>
      <c r="E20" s="11">
        <v>7</v>
      </c>
      <c r="F20" s="25"/>
      <c r="G20" s="64"/>
      <c r="H20" s="25"/>
      <c r="I20" s="64"/>
      <c r="J20" s="184">
        <v>280.5</v>
      </c>
      <c r="K20" s="64">
        <v>8</v>
      </c>
      <c r="L20" s="170"/>
      <c r="M20" s="173"/>
      <c r="N20" s="170">
        <f>MAX(D20:K20)</f>
        <v>280.5</v>
      </c>
      <c r="O20" s="173">
        <v>1</v>
      </c>
      <c r="P20" s="186">
        <v>287</v>
      </c>
      <c r="Q20" s="157">
        <v>9</v>
      </c>
      <c r="R20" s="25"/>
      <c r="S20" s="69"/>
      <c r="T20" s="159"/>
      <c r="U20" s="65"/>
      <c r="V20" s="201">
        <f>N20+P20</f>
        <v>567.5</v>
      </c>
      <c r="W20" s="199">
        <v>1</v>
      </c>
      <c r="Y20" s="202"/>
    </row>
    <row r="21" spans="1:26" s="6" customFormat="1">
      <c r="A21" s="187" t="s">
        <v>221</v>
      </c>
      <c r="B21" s="188" t="s">
        <v>222</v>
      </c>
      <c r="C21" s="24" t="s">
        <v>19</v>
      </c>
      <c r="D21" s="118"/>
      <c r="E21" s="11"/>
      <c r="F21" s="25"/>
      <c r="G21" s="64"/>
      <c r="H21" s="25"/>
      <c r="I21" s="64"/>
      <c r="J21" s="179"/>
      <c r="K21" s="64"/>
      <c r="L21" s="170"/>
      <c r="M21" s="173"/>
      <c r="N21" s="170"/>
      <c r="O21" s="173"/>
      <c r="P21" s="168"/>
      <c r="Q21" s="157"/>
      <c r="R21" s="25">
        <v>284.39999999999998</v>
      </c>
      <c r="S21" s="69" t="s">
        <v>121</v>
      </c>
      <c r="T21" s="25"/>
      <c r="U21" s="65"/>
      <c r="V21" s="25"/>
      <c r="W21" s="58"/>
    </row>
    <row r="22" spans="1:26" s="6" customFormat="1">
      <c r="A22" s="26" t="s">
        <v>49</v>
      </c>
      <c r="B22" s="27" t="s">
        <v>23</v>
      </c>
      <c r="C22" s="24" t="s">
        <v>16</v>
      </c>
      <c r="D22" s="127">
        <v>0</v>
      </c>
      <c r="E22" s="11" t="s">
        <v>81</v>
      </c>
      <c r="F22" s="25"/>
      <c r="G22" s="64"/>
      <c r="H22" s="61"/>
      <c r="I22" s="61"/>
      <c r="J22" s="61"/>
      <c r="K22" s="61"/>
      <c r="L22" s="180">
        <f t="shared" ref="L22:L28" si="2">MAX(D22:K22)</f>
        <v>0</v>
      </c>
      <c r="M22" s="176"/>
      <c r="N22" s="181"/>
      <c r="O22" s="176"/>
      <c r="P22" s="142">
        <v>0</v>
      </c>
      <c r="Q22" s="57">
        <v>16</v>
      </c>
      <c r="R22" s="57"/>
      <c r="S22" s="79"/>
      <c r="T22" s="67">
        <f>L22+P22</f>
        <v>0</v>
      </c>
      <c r="U22" s="58">
        <v>12</v>
      </c>
      <c r="V22" s="25"/>
      <c r="W22" s="64"/>
    </row>
    <row r="23" spans="1:26" s="6" customFormat="1">
      <c r="A23" s="53" t="s">
        <v>82</v>
      </c>
      <c r="B23" s="54" t="s">
        <v>83</v>
      </c>
      <c r="C23" s="55" t="s">
        <v>25</v>
      </c>
      <c r="D23" s="118"/>
      <c r="E23" s="11"/>
      <c r="F23" s="25"/>
      <c r="G23" s="64"/>
      <c r="H23" s="61">
        <v>274.10000000000002</v>
      </c>
      <c r="I23" s="58">
        <v>2</v>
      </c>
      <c r="J23" s="61"/>
      <c r="K23" s="58"/>
      <c r="L23" s="170">
        <f t="shared" si="2"/>
        <v>274.10000000000002</v>
      </c>
      <c r="M23" s="173">
        <v>10</v>
      </c>
      <c r="N23" s="170"/>
      <c r="O23" s="182"/>
      <c r="P23" s="61"/>
      <c r="Q23" s="157"/>
      <c r="R23" s="25"/>
      <c r="S23" s="69"/>
      <c r="T23" s="67"/>
      <c r="U23" s="58"/>
      <c r="V23" s="25"/>
      <c r="W23" s="64"/>
    </row>
    <row r="24" spans="1:26" s="6" customFormat="1" ht="15" customHeight="1">
      <c r="A24" s="53" t="s">
        <v>43</v>
      </c>
      <c r="B24" s="54" t="s">
        <v>5</v>
      </c>
      <c r="C24" s="55" t="s">
        <v>19</v>
      </c>
      <c r="D24" s="118"/>
      <c r="E24" s="11"/>
      <c r="F24" s="25"/>
      <c r="G24" s="57"/>
      <c r="H24" s="25"/>
      <c r="I24" s="57"/>
      <c r="J24" s="25">
        <v>273.7</v>
      </c>
      <c r="K24" s="57">
        <v>10</v>
      </c>
      <c r="L24" s="170">
        <f t="shared" si="2"/>
        <v>273.7</v>
      </c>
      <c r="M24" s="173">
        <v>11</v>
      </c>
      <c r="N24" s="170"/>
      <c r="O24" s="173"/>
      <c r="P24" s="44"/>
      <c r="Q24" s="157"/>
      <c r="R24" s="44"/>
      <c r="S24" s="69"/>
      <c r="T24" s="67"/>
      <c r="U24" s="58"/>
      <c r="V24" s="25"/>
      <c r="W24" s="64"/>
    </row>
    <row r="25" spans="1:26" s="6" customFormat="1">
      <c r="A25" s="53" t="s">
        <v>84</v>
      </c>
      <c r="B25" s="54" t="s">
        <v>21</v>
      </c>
      <c r="C25" s="55" t="s">
        <v>16</v>
      </c>
      <c r="D25" s="118"/>
      <c r="E25" s="11"/>
      <c r="F25" s="25"/>
      <c r="G25" s="64"/>
      <c r="H25" s="61">
        <v>273.39999999999998</v>
      </c>
      <c r="I25" s="58">
        <v>3</v>
      </c>
      <c r="J25" s="61"/>
      <c r="K25" s="58"/>
      <c r="L25" s="170">
        <f t="shared" si="2"/>
        <v>273.39999999999998</v>
      </c>
      <c r="M25" s="173">
        <v>12</v>
      </c>
      <c r="N25" s="170"/>
      <c r="O25" s="173"/>
      <c r="P25" s="61"/>
      <c r="Q25" s="157"/>
      <c r="R25" s="25"/>
      <c r="S25" s="69"/>
      <c r="T25" s="67"/>
      <c r="U25" s="58"/>
      <c r="V25" s="25"/>
      <c r="W25" s="64"/>
      <c r="X25" s="10"/>
    </row>
    <row r="26" spans="1:26" s="6" customFormat="1" ht="14.25" customHeight="1">
      <c r="A26" s="53" t="s">
        <v>85</v>
      </c>
      <c r="B26" s="54" t="s">
        <v>83</v>
      </c>
      <c r="C26" s="55" t="s">
        <v>25</v>
      </c>
      <c r="D26" s="118"/>
      <c r="E26" s="11"/>
      <c r="F26" s="25"/>
      <c r="G26" s="64"/>
      <c r="H26" s="61">
        <v>251.5</v>
      </c>
      <c r="I26" s="58">
        <v>4</v>
      </c>
      <c r="J26" s="61"/>
      <c r="K26" s="58"/>
      <c r="L26" s="170">
        <f t="shared" si="2"/>
        <v>251.5</v>
      </c>
      <c r="M26" s="173">
        <v>14</v>
      </c>
      <c r="N26" s="170"/>
      <c r="O26" s="178"/>
      <c r="P26" s="61"/>
      <c r="Q26" s="157"/>
      <c r="R26" s="73"/>
      <c r="S26" s="69"/>
      <c r="T26" s="67"/>
      <c r="U26" s="58"/>
      <c r="V26" s="25"/>
      <c r="W26" s="64"/>
      <c r="Z26" s="202"/>
    </row>
    <row r="27" spans="1:26" s="6" customFormat="1" ht="14.25" customHeight="1">
      <c r="A27" s="53" t="s">
        <v>86</v>
      </c>
      <c r="B27" s="54" t="s">
        <v>87</v>
      </c>
      <c r="C27" s="55" t="s">
        <v>16</v>
      </c>
      <c r="D27" s="118"/>
      <c r="E27" s="11"/>
      <c r="F27" s="25"/>
      <c r="G27" s="64"/>
      <c r="H27" s="61">
        <v>226.4</v>
      </c>
      <c r="I27" s="58">
        <v>5</v>
      </c>
      <c r="J27" s="61"/>
      <c r="K27" s="58"/>
      <c r="L27" s="170">
        <f t="shared" si="2"/>
        <v>226.4</v>
      </c>
      <c r="M27" s="173">
        <v>15</v>
      </c>
      <c r="N27" s="170"/>
      <c r="O27" s="175"/>
      <c r="P27" s="70"/>
      <c r="Q27" s="57"/>
      <c r="R27" s="57"/>
      <c r="S27" s="79"/>
      <c r="T27" s="67"/>
      <c r="U27" s="58"/>
      <c r="V27" s="25"/>
      <c r="W27" s="68"/>
    </row>
    <row r="28" spans="1:26" s="6" customFormat="1" ht="14.25" customHeight="1">
      <c r="A28" s="53" t="s">
        <v>88</v>
      </c>
      <c r="B28" s="54" t="s">
        <v>89</v>
      </c>
      <c r="C28" s="55" t="s">
        <v>25</v>
      </c>
      <c r="D28" s="118"/>
      <c r="E28" s="11"/>
      <c r="F28" s="25">
        <v>200.1</v>
      </c>
      <c r="G28" s="57">
        <v>2</v>
      </c>
      <c r="H28" s="25"/>
      <c r="I28" s="57"/>
      <c r="J28" s="25"/>
      <c r="K28" s="57"/>
      <c r="L28" s="170">
        <f t="shared" si="2"/>
        <v>200.1</v>
      </c>
      <c r="M28" s="173">
        <v>16</v>
      </c>
      <c r="N28" s="170"/>
      <c r="O28" s="159"/>
      <c r="P28" s="61"/>
      <c r="Q28" s="64"/>
      <c r="R28" s="25"/>
      <c r="S28" s="69"/>
      <c r="T28" s="67"/>
      <c r="U28" s="58"/>
      <c r="V28" s="25"/>
      <c r="W28" s="64"/>
    </row>
    <row r="29" spans="1:26" s="6" customFormat="1" ht="15" customHeight="1">
      <c r="A29" s="137" t="s">
        <v>90</v>
      </c>
      <c r="B29" s="138" t="s">
        <v>83</v>
      </c>
      <c r="C29" s="139" t="s">
        <v>91</v>
      </c>
      <c r="D29" s="118"/>
      <c r="E29" s="11"/>
      <c r="F29" s="25"/>
      <c r="G29" s="64"/>
      <c r="H29" s="61">
        <v>187.2</v>
      </c>
      <c r="I29" s="58">
        <v>6</v>
      </c>
      <c r="J29" s="61"/>
      <c r="K29" s="58"/>
      <c r="L29" s="170"/>
      <c r="M29" s="174"/>
      <c r="N29" s="170">
        <f>MAX(D29:K29)</f>
        <v>187.2</v>
      </c>
      <c r="O29" s="173">
        <v>4</v>
      </c>
      <c r="P29" s="61"/>
      <c r="Q29" s="64"/>
      <c r="R29" s="25"/>
      <c r="S29" s="69"/>
      <c r="T29" s="67"/>
      <c r="U29" s="58"/>
      <c r="V29" s="25"/>
      <c r="W29" s="64"/>
    </row>
    <row r="30" spans="1:26" s="6" customFormat="1" ht="13.5" customHeight="1">
      <c r="A30" s="121" t="s">
        <v>92</v>
      </c>
      <c r="B30" s="133" t="s">
        <v>28</v>
      </c>
      <c r="C30" s="140" t="s">
        <v>29</v>
      </c>
      <c r="D30" s="185">
        <v>210.1</v>
      </c>
      <c r="E30" s="11">
        <v>10</v>
      </c>
      <c r="F30" s="25"/>
      <c r="G30" s="64"/>
      <c r="H30" s="61"/>
      <c r="I30" s="58"/>
      <c r="J30" s="61"/>
      <c r="K30" s="58"/>
      <c r="L30" s="170"/>
      <c r="M30" s="173"/>
      <c r="N30" s="170">
        <v>210.1</v>
      </c>
      <c r="O30" s="173">
        <v>3</v>
      </c>
      <c r="P30" s="142">
        <v>179.3</v>
      </c>
      <c r="Q30" s="64">
        <v>15</v>
      </c>
      <c r="R30" s="25"/>
      <c r="S30" s="69"/>
      <c r="T30" s="67"/>
      <c r="U30" s="58"/>
      <c r="V30" s="201">
        <f>N30+P30</f>
        <v>389.4</v>
      </c>
      <c r="W30" s="200">
        <v>3</v>
      </c>
    </row>
    <row r="31" spans="1:26" s="2" customFormat="1">
      <c r="A31" s="53" t="s">
        <v>93</v>
      </c>
      <c r="B31" s="54" t="s">
        <v>15</v>
      </c>
      <c r="C31" s="55" t="s">
        <v>19</v>
      </c>
      <c r="D31" s="118"/>
      <c r="E31" s="11"/>
      <c r="F31" s="25"/>
      <c r="G31" s="57"/>
      <c r="H31" s="25"/>
      <c r="I31" s="57"/>
      <c r="J31" s="25">
        <v>141.1</v>
      </c>
      <c r="K31" s="57">
        <v>11</v>
      </c>
      <c r="L31" s="170">
        <f>MAX(D31:K31)</f>
        <v>141.1</v>
      </c>
      <c r="M31" s="173">
        <v>17</v>
      </c>
      <c r="N31" s="170"/>
      <c r="O31" s="173"/>
      <c r="P31" s="24"/>
      <c r="Q31" s="64"/>
      <c r="R31" s="24"/>
      <c r="S31" s="69"/>
      <c r="T31" s="67"/>
      <c r="U31" s="58"/>
      <c r="V31" s="25"/>
      <c r="W31" s="64"/>
    </row>
    <row r="32" spans="1:26" s="2" customFormat="1">
      <c r="A32" s="23" t="s">
        <v>45</v>
      </c>
      <c r="B32" s="26" t="s">
        <v>46</v>
      </c>
      <c r="C32" s="22" t="s">
        <v>19</v>
      </c>
      <c r="D32" s="118">
        <v>127.5</v>
      </c>
      <c r="E32" s="11">
        <v>11</v>
      </c>
      <c r="F32" s="25"/>
      <c r="G32" s="25"/>
      <c r="H32" s="25"/>
      <c r="I32" s="25"/>
      <c r="J32" s="25"/>
      <c r="K32" s="25"/>
      <c r="L32" s="170">
        <f>MAX(D32:K32)</f>
        <v>127.5</v>
      </c>
      <c r="M32" s="173">
        <v>18</v>
      </c>
      <c r="N32" s="170"/>
      <c r="O32" s="173"/>
      <c r="P32" s="61"/>
      <c r="Q32" s="64"/>
      <c r="R32" s="25"/>
      <c r="S32" s="69"/>
      <c r="T32" s="67"/>
      <c r="U32" s="58"/>
      <c r="V32" s="25"/>
      <c r="W32" s="64"/>
    </row>
    <row r="33" spans="1:23">
      <c r="A33" s="137" t="s">
        <v>94</v>
      </c>
      <c r="B33" s="138" t="s">
        <v>21</v>
      </c>
      <c r="C33" s="139" t="s">
        <v>29</v>
      </c>
      <c r="D33" s="118"/>
      <c r="E33" s="11"/>
      <c r="F33" s="25"/>
      <c r="G33" s="64"/>
      <c r="H33" s="61">
        <v>123.5</v>
      </c>
      <c r="I33" s="58">
        <v>7</v>
      </c>
      <c r="J33" s="61"/>
      <c r="K33" s="58"/>
      <c r="L33" s="170"/>
      <c r="M33" s="174"/>
      <c r="N33" s="170">
        <f>MAX(D33:K33)</f>
        <v>123.5</v>
      </c>
      <c r="O33" s="173">
        <v>5</v>
      </c>
      <c r="P33" s="61"/>
      <c r="Q33" s="64"/>
      <c r="R33" s="25"/>
      <c r="S33" s="69"/>
      <c r="T33" s="67"/>
      <c r="U33" s="58"/>
      <c r="V33" s="25"/>
      <c r="W33" s="24"/>
    </row>
    <row r="34" spans="1:23">
      <c r="A34" s="121" t="s">
        <v>95</v>
      </c>
      <c r="B34" s="133" t="s">
        <v>5</v>
      </c>
      <c r="C34" s="140" t="s">
        <v>30</v>
      </c>
      <c r="D34" s="118">
        <v>120</v>
      </c>
      <c r="E34" s="11">
        <v>12</v>
      </c>
      <c r="F34" s="25"/>
      <c r="G34" s="64"/>
      <c r="H34" s="25"/>
      <c r="I34" s="64"/>
      <c r="J34" s="25"/>
      <c r="K34" s="64"/>
      <c r="L34" s="170"/>
      <c r="M34" s="174"/>
      <c r="N34" s="170">
        <f>MAX(D34:K34)</f>
        <v>120</v>
      </c>
      <c r="O34" s="173">
        <v>6</v>
      </c>
      <c r="P34" s="44"/>
      <c r="Q34" s="64"/>
      <c r="R34" s="44"/>
      <c r="S34" s="69"/>
      <c r="T34" s="67"/>
      <c r="U34" s="58"/>
      <c r="V34" s="25"/>
      <c r="W34" s="24"/>
    </row>
    <row r="35" spans="1:23">
      <c r="A35" s="137" t="s">
        <v>96</v>
      </c>
      <c r="B35" s="138" t="s">
        <v>21</v>
      </c>
      <c r="C35" s="139" t="s">
        <v>91</v>
      </c>
      <c r="D35" s="118"/>
      <c r="E35" s="11"/>
      <c r="F35" s="25"/>
      <c r="G35" s="64"/>
      <c r="H35" s="61">
        <v>113.9</v>
      </c>
      <c r="I35" s="58">
        <v>8</v>
      </c>
      <c r="J35" s="61"/>
      <c r="K35" s="58"/>
      <c r="L35" s="170"/>
      <c r="M35" s="179"/>
      <c r="N35" s="170">
        <f>MAX(D35:K35)</f>
        <v>113.9</v>
      </c>
      <c r="O35" s="173">
        <v>7</v>
      </c>
      <c r="P35" s="61"/>
      <c r="Q35" s="25"/>
      <c r="R35" s="25"/>
      <c r="S35" s="69"/>
      <c r="T35" s="67"/>
      <c r="U35" s="58"/>
      <c r="V35" s="25"/>
      <c r="W35" s="24"/>
    </row>
    <row r="36" spans="1:23">
      <c r="A36" s="137" t="s">
        <v>97</v>
      </c>
      <c r="B36" s="138" t="s">
        <v>21</v>
      </c>
      <c r="C36" s="139" t="s">
        <v>98</v>
      </c>
      <c r="D36" s="118"/>
      <c r="E36" s="11"/>
      <c r="F36" s="25"/>
      <c r="G36" s="64"/>
      <c r="H36" s="61">
        <v>100</v>
      </c>
      <c r="I36" s="58">
        <v>9</v>
      </c>
      <c r="J36" s="61"/>
      <c r="K36" s="58"/>
      <c r="L36" s="170"/>
      <c r="M36" s="174"/>
      <c r="N36" s="170">
        <f>MAX(D36:K36)</f>
        <v>100</v>
      </c>
      <c r="O36" s="173">
        <v>8</v>
      </c>
      <c r="P36" s="58"/>
      <c r="Q36" s="64"/>
      <c r="R36" s="25"/>
      <c r="S36" s="69"/>
      <c r="T36" s="67"/>
      <c r="U36" s="58"/>
      <c r="V36" s="25"/>
      <c r="W36" s="24"/>
    </row>
    <row r="37" spans="1:23">
      <c r="A37" s="53" t="s">
        <v>50</v>
      </c>
      <c r="B37" s="54" t="s">
        <v>51</v>
      </c>
      <c r="C37" s="55" t="s">
        <v>19</v>
      </c>
      <c r="D37" s="127">
        <v>0</v>
      </c>
      <c r="E37" s="11" t="s">
        <v>81</v>
      </c>
      <c r="F37" s="25"/>
      <c r="G37" s="64"/>
      <c r="H37" s="25"/>
      <c r="I37" s="64"/>
      <c r="J37" s="25"/>
      <c r="K37" s="64"/>
      <c r="L37" s="180">
        <f>MAX(D37:K37)</f>
        <v>0</v>
      </c>
      <c r="M37" s="176"/>
      <c r="N37" s="181"/>
      <c r="O37" s="176"/>
      <c r="P37" s="57">
        <v>0</v>
      </c>
      <c r="Q37" s="57">
        <v>16</v>
      </c>
      <c r="R37" s="57"/>
      <c r="S37" s="79"/>
      <c r="T37" s="67"/>
      <c r="U37" s="58"/>
      <c r="V37" s="25"/>
      <c r="W37" s="24"/>
    </row>
    <row r="38" spans="1:23">
      <c r="A38" s="26" t="s">
        <v>48</v>
      </c>
      <c r="B38" s="31" t="s">
        <v>15</v>
      </c>
      <c r="C38" s="24" t="s">
        <v>16</v>
      </c>
      <c r="D38" s="127">
        <v>0</v>
      </c>
      <c r="E38" s="11" t="s">
        <v>81</v>
      </c>
      <c r="F38" s="25"/>
      <c r="G38" s="64"/>
      <c r="H38" s="25"/>
      <c r="I38" s="64"/>
      <c r="J38" s="25"/>
      <c r="K38" s="64"/>
      <c r="L38" s="180">
        <f>MAX(D38:K38)</f>
        <v>0</v>
      </c>
      <c r="M38" s="176"/>
      <c r="N38" s="181"/>
      <c r="O38" s="176"/>
      <c r="P38" s="70"/>
      <c r="Q38" s="57"/>
      <c r="R38" s="57"/>
      <c r="S38" s="79"/>
      <c r="T38" s="67"/>
      <c r="U38" s="58"/>
      <c r="V38" s="25"/>
      <c r="W38" s="24"/>
    </row>
    <row r="39" spans="1:23">
      <c r="A39" s="53" t="s">
        <v>99</v>
      </c>
      <c r="B39" s="54" t="s">
        <v>89</v>
      </c>
      <c r="C39" s="55" t="s">
        <v>100</v>
      </c>
      <c r="D39" s="118"/>
      <c r="E39" s="11"/>
      <c r="F39" s="73">
        <v>0</v>
      </c>
      <c r="G39" s="79" t="s">
        <v>101</v>
      </c>
      <c r="H39" s="25"/>
      <c r="I39" s="57"/>
      <c r="J39" s="25"/>
      <c r="K39" s="57"/>
      <c r="L39" s="180">
        <f>MAX(D39:K39)</f>
        <v>0</v>
      </c>
      <c r="M39" s="176"/>
      <c r="N39" s="181"/>
      <c r="O39" s="176"/>
      <c r="P39" s="70"/>
      <c r="Q39" s="57"/>
      <c r="R39" s="57"/>
      <c r="S39" s="79"/>
      <c r="T39" s="67"/>
      <c r="U39" s="58"/>
      <c r="V39" s="25"/>
      <c r="W39" s="24"/>
    </row>
    <row r="40" spans="1:23">
      <c r="A40" s="53" t="s">
        <v>102</v>
      </c>
      <c r="B40" s="54" t="s">
        <v>78</v>
      </c>
      <c r="C40" s="55" t="s">
        <v>19</v>
      </c>
      <c r="D40" s="118"/>
      <c r="E40" s="11"/>
      <c r="F40" s="73">
        <v>0</v>
      </c>
      <c r="G40" s="79" t="s">
        <v>101</v>
      </c>
      <c r="H40" s="25"/>
      <c r="I40" s="57"/>
      <c r="J40" s="25"/>
      <c r="K40" s="57"/>
      <c r="L40" s="180">
        <f>MAX(D40:K40)</f>
        <v>0</v>
      </c>
      <c r="M40" s="176"/>
      <c r="N40" s="181"/>
      <c r="O40" s="176"/>
      <c r="P40" s="158"/>
      <c r="Q40" s="57"/>
      <c r="R40" s="57"/>
      <c r="S40" s="79"/>
      <c r="T40" s="67"/>
      <c r="U40" s="58"/>
      <c r="V40" s="25"/>
      <c r="W40" s="24"/>
    </row>
    <row r="41" spans="1:23">
      <c r="A41" s="26"/>
      <c r="B41" s="27"/>
      <c r="C41" s="24"/>
      <c r="D41" s="118"/>
      <c r="E41" s="11"/>
      <c r="F41" s="25"/>
      <c r="G41" s="64"/>
      <c r="H41" s="25"/>
      <c r="I41" s="64"/>
      <c r="J41" s="25"/>
      <c r="K41" s="64"/>
      <c r="L41" s="170">
        <f t="shared" ref="L41" si="3">MAX(D41:K41)</f>
        <v>0</v>
      </c>
      <c r="M41" s="174"/>
      <c r="N41" s="174"/>
      <c r="O41" s="174"/>
      <c r="P41" s="58"/>
      <c r="Q41" s="64"/>
      <c r="R41" s="25"/>
      <c r="S41" s="69"/>
      <c r="T41" s="25"/>
      <c r="U41" s="58"/>
      <c r="V41" s="25"/>
      <c r="W41" s="57"/>
    </row>
    <row r="42" spans="1:23" s="9" customFormat="1" ht="30" customHeight="1">
      <c r="A42" s="246" t="s">
        <v>53</v>
      </c>
      <c r="B42" s="246"/>
      <c r="C42" s="8"/>
      <c r="D42" s="102" t="s">
        <v>54</v>
      </c>
      <c r="G42" s="32"/>
    </row>
    <row r="43" spans="1:23" s="9" customFormat="1" ht="25.5" customHeight="1">
      <c r="C43" s="8"/>
      <c r="D43" s="8"/>
      <c r="G43" s="32"/>
    </row>
    <row r="44" spans="1:23" s="9" customFormat="1" ht="20.25" customHeight="1">
      <c r="A44" s="103"/>
      <c r="B44" s="9" t="s">
        <v>103</v>
      </c>
      <c r="C44" s="8"/>
      <c r="D44" s="8"/>
      <c r="G44" s="32"/>
    </row>
  </sheetData>
  <sortState ref="A8:T39">
    <sortCondition descending="1" ref="T39"/>
  </sortState>
  <mergeCells count="31">
    <mergeCell ref="F6:G6"/>
    <mergeCell ref="D6:E6"/>
    <mergeCell ref="F5:G5"/>
    <mergeCell ref="A42:B42"/>
    <mergeCell ref="A4:A7"/>
    <mergeCell ref="B4:B7"/>
    <mergeCell ref="C4:C7"/>
    <mergeCell ref="A1:W1"/>
    <mergeCell ref="A3:W3"/>
    <mergeCell ref="A2:W2"/>
    <mergeCell ref="D5:E5"/>
    <mergeCell ref="F4:G4"/>
    <mergeCell ref="D4:E4"/>
    <mergeCell ref="R5:S5"/>
    <mergeCell ref="P5:Q5"/>
    <mergeCell ref="H4:I4"/>
    <mergeCell ref="P4:Q4"/>
    <mergeCell ref="J4:K4"/>
    <mergeCell ref="J5:K5"/>
    <mergeCell ref="L4:O5"/>
    <mergeCell ref="V6:W6"/>
    <mergeCell ref="T6:U6"/>
    <mergeCell ref="T4:W5"/>
    <mergeCell ref="R4:S4"/>
    <mergeCell ref="R6:S6"/>
    <mergeCell ref="L6:M6"/>
    <mergeCell ref="N6:O6"/>
    <mergeCell ref="P6:Q6"/>
    <mergeCell ref="H6:I6"/>
    <mergeCell ref="H5:I5"/>
    <mergeCell ref="J6:K6"/>
  </mergeCells>
  <phoneticPr fontId="2" type="noConversion"/>
  <pageMargins left="0.15748031496062992" right="0.15748031496062992" top="0.98425196850393704" bottom="0.98425196850393704" header="0.51181102362204722" footer="0.51181102362204722"/>
  <pageSetup paperSize="9" scale="84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Лист1!$A$8:$A$28</xm:f>
          </x14:formula1>
          <xm:sqref>A8:A24</xm:sqref>
        </x14:dataValidation>
        <x14:dataValidation type="list" allowBlank="1" showInputMessage="1" showErrorMessage="1">
          <x14:formula1>
            <xm:f>Лист1!$B$6:$B$28</xm:f>
          </x14:formula1>
          <xm:sqref>B8:B24</xm:sqref>
        </x14:dataValidation>
        <x14:dataValidation type="list" allowBlank="1" showInputMessage="1" showErrorMessage="1">
          <x14:formula1>
            <xm:f>Лист1!$C$6:$C$28</xm:f>
          </x14:formula1>
          <xm:sqref>C8:C24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tabSelected="1" topLeftCell="A2" zoomScale="98" zoomScaleNormal="98" workbookViewId="0">
      <pane xSplit="3" ySplit="5" topLeftCell="D7" activePane="bottomRight" state="frozen"/>
      <selection activeCell="A2" sqref="A2"/>
      <selection pane="topRight" activeCell="D2" sqref="D2"/>
      <selection pane="bottomLeft" activeCell="A7" sqref="A7"/>
      <selection pane="bottomRight" activeCell="AA13" sqref="AA13"/>
    </sheetView>
  </sheetViews>
  <sheetFormatPr defaultRowHeight="12.75"/>
  <cols>
    <col min="1" max="1" width="24.7109375" style="12" customWidth="1"/>
    <col min="2" max="2" width="13.85546875" style="12" customWidth="1"/>
    <col min="3" max="3" width="7" style="16" customWidth="1"/>
    <col min="4" max="4" width="7.28515625" style="71" bestFit="1" customWidth="1"/>
    <col min="5" max="5" width="8.140625" style="17" bestFit="1" customWidth="1"/>
    <col min="6" max="6" width="7.7109375" style="17" customWidth="1"/>
    <col min="7" max="7" width="5.7109375" style="17" customWidth="1"/>
    <col min="8" max="8" width="7.5703125" style="17" customWidth="1"/>
    <col min="9" max="9" width="6.140625" style="17" customWidth="1"/>
    <col min="10" max="10" width="7.7109375" style="17" bestFit="1" customWidth="1"/>
    <col min="11" max="11" width="6" style="17" customWidth="1"/>
    <col min="12" max="12" width="8.42578125" style="17" bestFit="1" customWidth="1"/>
    <col min="13" max="13" width="6" style="17" customWidth="1"/>
    <col min="14" max="14" width="8.42578125" style="12" bestFit="1" customWidth="1"/>
    <col min="15" max="15" width="6.85546875" style="12" bestFit="1" customWidth="1"/>
    <col min="16" max="16" width="8.7109375" style="12" customWidth="1"/>
    <col min="17" max="17" width="6" style="12" customWidth="1"/>
    <col min="18" max="18" width="8" style="12" customWidth="1"/>
    <col min="19" max="19" width="5.42578125" style="12" customWidth="1"/>
    <col min="20" max="20" width="8" style="12" bestFit="1" customWidth="1"/>
    <col min="21" max="21" width="4.5703125" style="12" bestFit="1" customWidth="1"/>
    <col min="22" max="22" width="8.140625" style="12" customWidth="1"/>
    <col min="23" max="23" width="5.140625" style="12" customWidth="1"/>
    <col min="24" max="24" width="9.28515625" style="12" customWidth="1"/>
    <col min="25" max="25" width="5.42578125" style="18" customWidth="1"/>
    <col min="26" max="26" width="11.140625" style="71" customWidth="1"/>
    <col min="27" max="27" width="5.7109375" style="12" customWidth="1"/>
    <col min="28" max="28" width="4.28515625" style="16" customWidth="1"/>
    <col min="29" max="16384" width="9.140625" style="12"/>
  </cols>
  <sheetData>
    <row r="1" spans="1:28" s="28" customFormat="1" ht="15.75">
      <c r="A1" s="282" t="s">
        <v>228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</row>
    <row r="2" spans="1:28" s="28" customFormat="1" ht="23.25" customHeight="1">
      <c r="A2" s="283" t="s">
        <v>226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</row>
    <row r="3" spans="1:28" s="62" customFormat="1" ht="15.75" customHeight="1">
      <c r="A3" s="247" t="s">
        <v>0</v>
      </c>
      <c r="B3" s="247" t="s">
        <v>57</v>
      </c>
      <c r="C3" s="230" t="s">
        <v>2</v>
      </c>
      <c r="D3" s="230" t="s">
        <v>104</v>
      </c>
      <c r="E3" s="232"/>
      <c r="F3" s="230" t="s">
        <v>3</v>
      </c>
      <c r="G3" s="232"/>
      <c r="H3" s="265" t="s">
        <v>4</v>
      </c>
      <c r="I3" s="266"/>
      <c r="J3" s="230" t="s">
        <v>59</v>
      </c>
      <c r="K3" s="231"/>
      <c r="L3" s="230" t="s">
        <v>104</v>
      </c>
      <c r="M3" s="232"/>
      <c r="N3" s="230" t="s">
        <v>60</v>
      </c>
      <c r="O3" s="232"/>
      <c r="P3" s="263" t="s">
        <v>104</v>
      </c>
      <c r="Q3" s="291"/>
      <c r="R3" s="284" t="s">
        <v>105</v>
      </c>
      <c r="S3" s="285"/>
      <c r="T3" s="231" t="s">
        <v>61</v>
      </c>
      <c r="U3" s="232"/>
      <c r="V3" s="263" t="s">
        <v>63</v>
      </c>
      <c r="W3" s="264"/>
      <c r="X3" s="230" t="s">
        <v>64</v>
      </c>
      <c r="Y3" s="231"/>
      <c r="Z3" s="288" t="s">
        <v>106</v>
      </c>
      <c r="AA3" s="280" t="s">
        <v>107</v>
      </c>
      <c r="AB3" s="280"/>
    </row>
    <row r="4" spans="1:28" s="62" customFormat="1" ht="15.75" customHeight="1">
      <c r="A4" s="248"/>
      <c r="B4" s="248"/>
      <c r="C4" s="225"/>
      <c r="D4" s="225" t="s">
        <v>5</v>
      </c>
      <c r="E4" s="235"/>
      <c r="F4" s="225" t="s">
        <v>6</v>
      </c>
      <c r="G4" s="235"/>
      <c r="H4" s="277" t="s">
        <v>7</v>
      </c>
      <c r="I4" s="278"/>
      <c r="J4" s="225" t="s">
        <v>108</v>
      </c>
      <c r="K4" s="226"/>
      <c r="L4" s="225" t="s">
        <v>109</v>
      </c>
      <c r="M4" s="235"/>
      <c r="N4" s="225" t="s">
        <v>21</v>
      </c>
      <c r="O4" s="235"/>
      <c r="P4" s="269" t="s">
        <v>110</v>
      </c>
      <c r="Q4" s="270"/>
      <c r="R4" s="286" t="s">
        <v>110</v>
      </c>
      <c r="S4" s="287"/>
      <c r="T4" s="226" t="s">
        <v>5</v>
      </c>
      <c r="U4" s="235"/>
      <c r="V4" s="269" t="s">
        <v>7</v>
      </c>
      <c r="W4" s="274"/>
      <c r="X4" s="225" t="s">
        <v>67</v>
      </c>
      <c r="Y4" s="235"/>
      <c r="Z4" s="289"/>
      <c r="AA4" s="280"/>
      <c r="AB4" s="280"/>
    </row>
    <row r="5" spans="1:28" s="63" customFormat="1" ht="22.5" customHeight="1">
      <c r="A5" s="248"/>
      <c r="B5" s="248"/>
      <c r="C5" s="225"/>
      <c r="D5" s="223" t="s">
        <v>111</v>
      </c>
      <c r="E5" s="227"/>
      <c r="F5" s="223" t="s">
        <v>68</v>
      </c>
      <c r="G5" s="227"/>
      <c r="H5" s="267" t="s">
        <v>112</v>
      </c>
      <c r="I5" s="268"/>
      <c r="J5" s="223" t="s">
        <v>69</v>
      </c>
      <c r="K5" s="224"/>
      <c r="L5" s="223" t="s">
        <v>69</v>
      </c>
      <c r="M5" s="227"/>
      <c r="N5" s="223" t="s">
        <v>70</v>
      </c>
      <c r="O5" s="227"/>
      <c r="P5" s="271" t="s">
        <v>113</v>
      </c>
      <c r="Q5" s="272"/>
      <c r="R5" s="275" t="s">
        <v>114</v>
      </c>
      <c r="S5" s="276"/>
      <c r="T5" s="224" t="s">
        <v>115</v>
      </c>
      <c r="U5" s="227"/>
      <c r="V5" s="271" t="s">
        <v>116</v>
      </c>
      <c r="W5" s="273"/>
      <c r="X5" s="233" t="s">
        <v>75</v>
      </c>
      <c r="Y5" s="224"/>
      <c r="Z5" s="289"/>
      <c r="AA5" s="281" t="s">
        <v>9</v>
      </c>
      <c r="AB5" s="281" t="s">
        <v>10</v>
      </c>
    </row>
    <row r="6" spans="1:28" s="63" customFormat="1" ht="60" customHeight="1">
      <c r="A6" s="249"/>
      <c r="B6" s="249"/>
      <c r="C6" s="249"/>
      <c r="D6" s="97" t="s">
        <v>8</v>
      </c>
      <c r="E6" s="160" t="s">
        <v>76</v>
      </c>
      <c r="F6" s="160" t="s">
        <v>8</v>
      </c>
      <c r="G6" s="160" t="s">
        <v>76</v>
      </c>
      <c r="H6" s="160" t="s">
        <v>8</v>
      </c>
      <c r="I6" s="160" t="s">
        <v>76</v>
      </c>
      <c r="J6" s="160" t="s">
        <v>8</v>
      </c>
      <c r="K6" s="160" t="s">
        <v>76</v>
      </c>
      <c r="L6" s="160" t="s">
        <v>8</v>
      </c>
      <c r="M6" s="160" t="s">
        <v>76</v>
      </c>
      <c r="N6" s="160" t="s">
        <v>8</v>
      </c>
      <c r="O6" s="160" t="s">
        <v>76</v>
      </c>
      <c r="P6" s="160" t="s">
        <v>8</v>
      </c>
      <c r="Q6" s="160" t="s">
        <v>76</v>
      </c>
      <c r="R6" s="160" t="s">
        <v>8</v>
      </c>
      <c r="S6" s="160" t="s">
        <v>76</v>
      </c>
      <c r="T6" s="160"/>
      <c r="U6" s="160"/>
      <c r="V6" s="160" t="s">
        <v>8</v>
      </c>
      <c r="W6" s="160" t="s">
        <v>76</v>
      </c>
      <c r="X6" s="160" t="s">
        <v>8</v>
      </c>
      <c r="Y6" s="160" t="s">
        <v>76</v>
      </c>
      <c r="Z6" s="290"/>
      <c r="AA6" s="281"/>
      <c r="AB6" s="281"/>
    </row>
    <row r="7" spans="1:28" s="62" customFormat="1" ht="14.25" customHeight="1">
      <c r="A7" s="53" t="s">
        <v>31</v>
      </c>
      <c r="B7" s="54" t="s">
        <v>32</v>
      </c>
      <c r="C7" s="55" t="s">
        <v>16</v>
      </c>
      <c r="D7" s="59"/>
      <c r="E7" s="130"/>
      <c r="F7" s="59"/>
      <c r="G7" s="130"/>
      <c r="H7" s="44">
        <v>293</v>
      </c>
      <c r="I7" s="130">
        <v>3</v>
      </c>
      <c r="J7" s="59"/>
      <c r="K7" s="130"/>
      <c r="L7" s="141">
        <v>297.89999999999998</v>
      </c>
      <c r="M7" s="46">
        <v>1</v>
      </c>
      <c r="N7" s="163"/>
      <c r="O7" s="163"/>
      <c r="P7" s="24"/>
      <c r="Q7" s="46"/>
      <c r="R7" s="24"/>
      <c r="S7" s="46"/>
      <c r="T7" s="47"/>
      <c r="U7" s="47"/>
      <c r="V7" s="141">
        <v>300.10000000000002</v>
      </c>
      <c r="W7" s="46">
        <v>1</v>
      </c>
      <c r="X7" s="47"/>
      <c r="Y7" s="46"/>
      <c r="Z7" s="211">
        <f>V7+L7</f>
        <v>598</v>
      </c>
      <c r="AA7" s="24">
        <v>1</v>
      </c>
      <c r="AB7" s="24"/>
    </row>
    <row r="8" spans="1:28" s="62" customFormat="1" ht="14.25" customHeight="1">
      <c r="A8" s="26" t="s">
        <v>11</v>
      </c>
      <c r="B8" s="27" t="s">
        <v>12</v>
      </c>
      <c r="C8" s="24" t="s">
        <v>13</v>
      </c>
      <c r="D8" s="44">
        <v>293.7</v>
      </c>
      <c r="E8" s="52">
        <v>3</v>
      </c>
      <c r="F8" s="44">
        <v>290.8</v>
      </c>
      <c r="G8" s="52">
        <v>3</v>
      </c>
      <c r="H8" s="123">
        <v>299.39999999999998</v>
      </c>
      <c r="I8" s="198">
        <v>1</v>
      </c>
      <c r="J8" s="44"/>
      <c r="K8" s="52"/>
      <c r="L8" s="47">
        <v>293</v>
      </c>
      <c r="M8" s="46">
        <v>4</v>
      </c>
      <c r="N8" s="163"/>
      <c r="O8" s="163"/>
      <c r="P8" s="141">
        <v>295.2</v>
      </c>
      <c r="Q8" s="46">
        <v>6</v>
      </c>
      <c r="R8" s="24">
        <v>292.7</v>
      </c>
      <c r="S8" s="46">
        <v>12</v>
      </c>
      <c r="T8" s="44">
        <v>290.3</v>
      </c>
      <c r="U8" s="52">
        <v>2</v>
      </c>
      <c r="V8" s="47">
        <v>294.2</v>
      </c>
      <c r="W8" s="46">
        <v>2</v>
      </c>
      <c r="X8" s="50"/>
      <c r="Y8" s="143"/>
      <c r="Z8" s="214">
        <f>H8+P8</f>
        <v>594.59999999999991</v>
      </c>
      <c r="AA8" s="213">
        <v>2</v>
      </c>
      <c r="AB8" s="24"/>
    </row>
    <row r="9" spans="1:28" s="62" customFormat="1" ht="14.25" customHeight="1">
      <c r="A9" s="26" t="s">
        <v>14</v>
      </c>
      <c r="B9" s="31" t="s">
        <v>15</v>
      </c>
      <c r="C9" s="148" t="s">
        <v>16</v>
      </c>
      <c r="D9" s="44">
        <v>287.8</v>
      </c>
      <c r="E9" s="52">
        <v>6</v>
      </c>
      <c r="F9" s="123">
        <v>291.8</v>
      </c>
      <c r="G9" s="52">
        <v>2</v>
      </c>
      <c r="H9" s="123">
        <v>296.89999999999998</v>
      </c>
      <c r="I9" s="198">
        <v>2</v>
      </c>
      <c r="J9" s="44"/>
      <c r="K9" s="52"/>
      <c r="L9" s="59"/>
      <c r="M9" s="145"/>
      <c r="N9" s="163"/>
      <c r="O9" s="163"/>
      <c r="P9" s="59">
        <v>0</v>
      </c>
      <c r="Q9" s="145" t="s">
        <v>117</v>
      </c>
      <c r="R9" s="24">
        <v>291.7</v>
      </c>
      <c r="S9" s="46">
        <v>14</v>
      </c>
      <c r="T9" s="24">
        <v>287.39999999999998</v>
      </c>
      <c r="U9" s="46">
        <v>5</v>
      </c>
      <c r="V9" s="142">
        <v>287.7</v>
      </c>
      <c r="W9" s="46">
        <v>8</v>
      </c>
      <c r="X9" s="47"/>
      <c r="Y9" s="46"/>
      <c r="Z9" s="214">
        <f>H9+F9</f>
        <v>588.70000000000005</v>
      </c>
      <c r="AA9" s="213">
        <v>3</v>
      </c>
      <c r="AB9" s="45"/>
    </row>
    <row r="10" spans="1:28" s="62" customFormat="1" ht="14.25" customHeight="1">
      <c r="A10" s="26" t="s">
        <v>17</v>
      </c>
      <c r="B10" s="27" t="s">
        <v>18</v>
      </c>
      <c r="C10" s="24" t="s">
        <v>19</v>
      </c>
      <c r="D10" s="44">
        <v>281.5</v>
      </c>
      <c r="E10" s="52">
        <v>7</v>
      </c>
      <c r="F10" s="123">
        <v>294.3</v>
      </c>
      <c r="G10" s="52">
        <v>1</v>
      </c>
      <c r="H10" s="123">
        <v>292.89999999999998</v>
      </c>
      <c r="I10" s="198">
        <v>4</v>
      </c>
      <c r="J10" s="44"/>
      <c r="K10" s="52"/>
      <c r="L10" s="146">
        <v>292.8</v>
      </c>
      <c r="M10" s="145">
        <v>5</v>
      </c>
      <c r="N10" s="163"/>
      <c r="O10" s="165"/>
      <c r="P10" s="146"/>
      <c r="Q10" s="145"/>
      <c r="R10" s="24"/>
      <c r="S10" s="46"/>
      <c r="T10" s="46"/>
      <c r="U10" s="46"/>
      <c r="V10" s="47">
        <v>290.8</v>
      </c>
      <c r="W10" s="46">
        <v>4</v>
      </c>
      <c r="X10" s="47">
        <v>291.2</v>
      </c>
      <c r="Y10" s="46">
        <v>2</v>
      </c>
      <c r="Z10" s="214">
        <f>H10+F10</f>
        <v>587.20000000000005</v>
      </c>
      <c r="AA10" s="213">
        <v>4</v>
      </c>
      <c r="AB10" s="24"/>
    </row>
    <row r="11" spans="1:28" s="62" customFormat="1" ht="14.25" customHeight="1">
      <c r="A11" s="125" t="s">
        <v>20</v>
      </c>
      <c r="B11" s="54" t="s">
        <v>32</v>
      </c>
      <c r="C11" s="22" t="s">
        <v>16</v>
      </c>
      <c r="D11" s="44">
        <v>290.3</v>
      </c>
      <c r="E11" s="46">
        <v>4</v>
      </c>
      <c r="F11" s="44"/>
      <c r="G11" s="46"/>
      <c r="H11" s="44">
        <v>289.7</v>
      </c>
      <c r="I11" s="46">
        <v>7</v>
      </c>
      <c r="J11" s="44"/>
      <c r="K11" s="46"/>
      <c r="L11" s="59"/>
      <c r="M11" s="145"/>
      <c r="N11" s="203">
        <v>290.89999999999998</v>
      </c>
      <c r="O11" s="165">
        <v>1</v>
      </c>
      <c r="P11" s="59">
        <v>0</v>
      </c>
      <c r="Q11" s="145" t="s">
        <v>117</v>
      </c>
      <c r="R11" s="123">
        <v>293.39999999999998</v>
      </c>
      <c r="S11" s="46">
        <v>11</v>
      </c>
      <c r="T11" s="46"/>
      <c r="U11" s="143"/>
      <c r="V11" s="142">
        <v>282.39999999999998</v>
      </c>
      <c r="W11" s="46">
        <v>11</v>
      </c>
      <c r="X11" s="141">
        <v>292.7</v>
      </c>
      <c r="Y11" s="46">
        <v>1</v>
      </c>
      <c r="Z11" s="217">
        <f>SUM(X11,R11)</f>
        <v>586.09999999999991</v>
      </c>
      <c r="AA11" s="215">
        <v>5</v>
      </c>
      <c r="AB11" s="24"/>
    </row>
    <row r="12" spans="1:28" s="62" customFormat="1" ht="14.25" customHeight="1">
      <c r="A12" s="53" t="s">
        <v>24</v>
      </c>
      <c r="B12" s="125" t="s">
        <v>15</v>
      </c>
      <c r="C12" s="24" t="s">
        <v>25</v>
      </c>
      <c r="D12" s="126">
        <v>247.8</v>
      </c>
      <c r="E12" s="46">
        <v>9</v>
      </c>
      <c r="F12" s="24">
        <v>288.39999999999998</v>
      </c>
      <c r="G12" s="46">
        <v>4</v>
      </c>
      <c r="H12" s="24">
        <v>285.39999999999998</v>
      </c>
      <c r="I12" s="46">
        <v>10</v>
      </c>
      <c r="J12" s="24"/>
      <c r="K12" s="46"/>
      <c r="L12" s="141">
        <v>292.10000000000002</v>
      </c>
      <c r="M12" s="46">
        <v>6</v>
      </c>
      <c r="N12" s="164"/>
      <c r="O12" s="164"/>
      <c r="P12" s="47"/>
      <c r="Q12" s="46"/>
      <c r="R12" s="45"/>
      <c r="S12" s="143"/>
      <c r="T12" s="123">
        <v>293.5</v>
      </c>
      <c r="U12" s="52">
        <v>1</v>
      </c>
      <c r="V12" s="47">
        <v>290.3</v>
      </c>
      <c r="W12" s="46">
        <v>5</v>
      </c>
      <c r="X12" s="47">
        <v>290.5</v>
      </c>
      <c r="Y12" s="46">
        <v>3</v>
      </c>
      <c r="Z12" s="218">
        <f>L12+T12</f>
        <v>585.6</v>
      </c>
      <c r="AA12" s="212">
        <v>6</v>
      </c>
      <c r="AB12" s="24"/>
    </row>
    <row r="13" spans="1:28" s="62" customFormat="1">
      <c r="A13" s="53" t="s">
        <v>35</v>
      </c>
      <c r="B13" s="54" t="s">
        <v>36</v>
      </c>
      <c r="C13" s="55" t="s">
        <v>19</v>
      </c>
      <c r="D13" s="59"/>
      <c r="E13" s="130"/>
      <c r="F13" s="59"/>
      <c r="G13" s="130"/>
      <c r="H13" s="153">
        <v>284.3</v>
      </c>
      <c r="I13" s="130" t="s">
        <v>118</v>
      </c>
      <c r="J13" s="59"/>
      <c r="K13" s="130"/>
      <c r="L13" s="46"/>
      <c r="M13" s="46"/>
      <c r="N13" s="163"/>
      <c r="O13" s="163"/>
      <c r="P13" s="24"/>
      <c r="Q13" s="46"/>
      <c r="R13" s="24"/>
      <c r="S13" s="46"/>
      <c r="T13" s="123">
        <v>288.89999999999998</v>
      </c>
      <c r="U13" s="24">
        <v>3</v>
      </c>
      <c r="V13" s="141">
        <v>294.2</v>
      </c>
      <c r="W13" s="46">
        <v>3</v>
      </c>
      <c r="X13" s="47">
        <v>0</v>
      </c>
      <c r="Y13" s="46">
        <v>6</v>
      </c>
      <c r="Z13" s="218">
        <f>T13+V13</f>
        <v>583.09999999999991</v>
      </c>
      <c r="AA13" s="212">
        <v>7</v>
      </c>
      <c r="AB13" s="24"/>
    </row>
    <row r="14" spans="1:28" s="62" customFormat="1">
      <c r="A14" s="121" t="s">
        <v>80</v>
      </c>
      <c r="B14" s="133" t="s">
        <v>15</v>
      </c>
      <c r="C14" s="24" t="s">
        <v>25</v>
      </c>
      <c r="D14" s="44"/>
      <c r="E14" s="52"/>
      <c r="F14" s="44">
        <v>279.39999999999998</v>
      </c>
      <c r="G14" s="52">
        <v>7</v>
      </c>
      <c r="H14" s="162">
        <v>286.7</v>
      </c>
      <c r="I14" s="132" t="s">
        <v>119</v>
      </c>
      <c r="J14" s="44"/>
      <c r="K14" s="52"/>
      <c r="L14" s="146"/>
      <c r="M14" s="145"/>
      <c r="N14" s="163"/>
      <c r="O14" s="165"/>
      <c r="P14" s="147">
        <v>290.89999999999998</v>
      </c>
      <c r="Q14" s="145">
        <v>7</v>
      </c>
      <c r="R14" s="44">
        <v>281.3</v>
      </c>
      <c r="S14" s="46">
        <v>20</v>
      </c>
      <c r="T14" s="44">
        <v>280.5</v>
      </c>
      <c r="U14" s="52">
        <v>8</v>
      </c>
      <c r="V14" s="161">
        <v>287</v>
      </c>
      <c r="W14" s="46">
        <v>9</v>
      </c>
      <c r="X14" s="47"/>
      <c r="Y14" s="46"/>
      <c r="Z14" s="156">
        <v>577.9</v>
      </c>
      <c r="AA14" s="126"/>
      <c r="AB14" s="140">
        <v>1</v>
      </c>
    </row>
    <row r="15" spans="1:28" s="62" customFormat="1">
      <c r="A15" s="53" t="s">
        <v>22</v>
      </c>
      <c r="B15" s="54" t="s">
        <v>23</v>
      </c>
      <c r="C15" s="55" t="s">
        <v>19</v>
      </c>
      <c r="D15" s="59">
        <v>0</v>
      </c>
      <c r="E15" s="130" t="s">
        <v>120</v>
      </c>
      <c r="F15" s="59">
        <v>281.60000000000002</v>
      </c>
      <c r="G15" s="130" t="s">
        <v>121</v>
      </c>
      <c r="H15" s="128">
        <v>292.5</v>
      </c>
      <c r="I15" s="130" t="s">
        <v>121</v>
      </c>
      <c r="J15" s="59"/>
      <c r="K15" s="130"/>
      <c r="L15" s="46"/>
      <c r="M15" s="46"/>
      <c r="N15" s="163"/>
      <c r="O15" s="163"/>
      <c r="P15" s="46"/>
      <c r="Q15" s="46"/>
      <c r="R15" s="24"/>
      <c r="S15" s="46"/>
      <c r="T15" s="128">
        <v>284.5</v>
      </c>
      <c r="U15" s="46">
        <v>7</v>
      </c>
      <c r="V15" s="142">
        <v>237.7</v>
      </c>
      <c r="W15" s="46">
        <v>14</v>
      </c>
      <c r="X15" s="47"/>
      <c r="Y15" s="46"/>
      <c r="Z15" s="211">
        <f>H15+T15</f>
        <v>577</v>
      </c>
      <c r="AA15" s="24">
        <v>8</v>
      </c>
      <c r="AB15" s="24"/>
    </row>
    <row r="16" spans="1:28" s="62" customFormat="1">
      <c r="A16" s="53" t="s">
        <v>33</v>
      </c>
      <c r="B16" s="54" t="s">
        <v>34</v>
      </c>
      <c r="C16" s="55" t="s">
        <v>16</v>
      </c>
      <c r="D16" s="59"/>
      <c r="E16" s="130"/>
      <c r="F16" s="59"/>
      <c r="G16" s="130"/>
      <c r="H16" s="128">
        <v>290.2</v>
      </c>
      <c r="I16" s="130" t="s">
        <v>122</v>
      </c>
      <c r="J16" s="59">
        <v>283.39999999999998</v>
      </c>
      <c r="K16" s="130" t="s">
        <v>123</v>
      </c>
      <c r="L16" s="47"/>
      <c r="M16" s="47"/>
      <c r="N16" s="163"/>
      <c r="O16" s="165"/>
      <c r="P16" s="24"/>
      <c r="Q16" s="46"/>
      <c r="R16" s="24"/>
      <c r="S16" s="46"/>
      <c r="T16" s="46"/>
      <c r="U16" s="46"/>
      <c r="V16" s="128">
        <v>284.3</v>
      </c>
      <c r="W16" s="46">
        <v>10</v>
      </c>
      <c r="X16" s="47"/>
      <c r="Y16" s="46"/>
      <c r="Z16" s="211">
        <f>V16+H16</f>
        <v>574.5</v>
      </c>
      <c r="AA16" s="24">
        <v>9</v>
      </c>
      <c r="AB16" s="24"/>
    </row>
    <row r="17" spans="1:28" s="62" customFormat="1" ht="14.25" customHeight="1">
      <c r="A17" s="26" t="s">
        <v>27</v>
      </c>
      <c r="B17" s="154" t="s">
        <v>15</v>
      </c>
      <c r="C17" s="155" t="s">
        <v>13</v>
      </c>
      <c r="D17" s="59">
        <v>0</v>
      </c>
      <c r="E17" s="130" t="s">
        <v>120</v>
      </c>
      <c r="F17" s="152">
        <v>279.89999999999998</v>
      </c>
      <c r="G17" s="130" t="s">
        <v>122</v>
      </c>
      <c r="H17" s="152">
        <v>280.8</v>
      </c>
      <c r="I17" s="130" t="s">
        <v>125</v>
      </c>
      <c r="J17" s="59"/>
      <c r="K17" s="130"/>
      <c r="L17" s="59"/>
      <c r="M17" s="145"/>
      <c r="N17" s="163"/>
      <c r="O17" s="165"/>
      <c r="P17" s="59">
        <v>0</v>
      </c>
      <c r="Q17" s="145" t="s">
        <v>117</v>
      </c>
      <c r="R17" s="24"/>
      <c r="S17" s="46"/>
      <c r="T17" s="123">
        <v>288</v>
      </c>
      <c r="U17" s="144">
        <v>4</v>
      </c>
      <c r="V17" s="142">
        <v>280.8</v>
      </c>
      <c r="W17" s="46">
        <v>12</v>
      </c>
      <c r="X17" s="128">
        <v>286.5</v>
      </c>
      <c r="Y17" s="130" t="s">
        <v>220</v>
      </c>
      <c r="Z17" s="211">
        <f>SUM(X17,T17)</f>
        <v>574.5</v>
      </c>
      <c r="AA17" s="24">
        <v>10</v>
      </c>
      <c r="AB17" s="24"/>
    </row>
    <row r="18" spans="1:28" s="62" customFormat="1">
      <c r="A18" s="120" t="s">
        <v>79</v>
      </c>
      <c r="B18" s="134" t="s">
        <v>15</v>
      </c>
      <c r="C18" s="24" t="s">
        <v>16</v>
      </c>
      <c r="D18" s="44"/>
      <c r="E18" s="52"/>
      <c r="F18" s="44">
        <v>269.3</v>
      </c>
      <c r="G18" s="52">
        <v>8</v>
      </c>
      <c r="H18" s="123">
        <v>286.2</v>
      </c>
      <c r="I18" s="52">
        <v>9</v>
      </c>
      <c r="J18" s="44"/>
      <c r="K18" s="52"/>
      <c r="L18" s="146"/>
      <c r="M18" s="145"/>
      <c r="N18" s="163"/>
      <c r="O18" s="165"/>
      <c r="P18" s="146"/>
      <c r="Q18" s="145"/>
      <c r="R18" s="44">
        <v>284.60000000000002</v>
      </c>
      <c r="S18" s="46">
        <v>17</v>
      </c>
      <c r="T18" s="44">
        <v>280.5</v>
      </c>
      <c r="U18" s="52">
        <v>8</v>
      </c>
      <c r="V18" s="151">
        <v>287.89999999999998</v>
      </c>
      <c r="W18" s="46">
        <v>7</v>
      </c>
      <c r="X18" s="47"/>
      <c r="Y18" s="46"/>
      <c r="Z18" s="156">
        <f>H18+V18</f>
        <v>574.09999999999991</v>
      </c>
      <c r="AA18" s="126"/>
      <c r="AB18" s="140">
        <v>2</v>
      </c>
    </row>
    <row r="19" spans="1:28" s="62" customFormat="1">
      <c r="A19" s="53" t="s">
        <v>37</v>
      </c>
      <c r="B19" s="54" t="s">
        <v>18</v>
      </c>
      <c r="C19" s="55" t="s">
        <v>16</v>
      </c>
      <c r="D19" s="59"/>
      <c r="E19" s="130"/>
      <c r="F19" s="59"/>
      <c r="G19" s="130"/>
      <c r="H19" s="141">
        <v>279.5</v>
      </c>
      <c r="I19" s="130" t="s">
        <v>124</v>
      </c>
      <c r="J19" s="59"/>
      <c r="K19" s="130"/>
      <c r="L19" s="141">
        <v>290.8</v>
      </c>
      <c r="M19" s="46">
        <v>7</v>
      </c>
      <c r="N19" s="163"/>
      <c r="O19" s="163"/>
      <c r="P19" s="24"/>
      <c r="Q19" s="46"/>
      <c r="R19" s="24"/>
      <c r="S19" s="46"/>
      <c r="T19" s="47"/>
      <c r="U19" s="47"/>
      <c r="V19" s="47"/>
      <c r="W19" s="46"/>
      <c r="X19" s="47"/>
      <c r="Y19" s="46"/>
      <c r="Z19" s="211">
        <f>H19+L19</f>
        <v>570.29999999999995</v>
      </c>
      <c r="AA19" s="24">
        <v>11</v>
      </c>
      <c r="AB19" s="24"/>
    </row>
    <row r="20" spans="1:28" s="62" customFormat="1">
      <c r="A20" s="125" t="s">
        <v>41</v>
      </c>
      <c r="B20" s="27" t="s">
        <v>42</v>
      </c>
      <c r="C20" s="24" t="s">
        <v>16</v>
      </c>
      <c r="D20" s="59">
        <v>0</v>
      </c>
      <c r="E20" s="130" t="s">
        <v>120</v>
      </c>
      <c r="F20" s="128">
        <v>255.9</v>
      </c>
      <c r="G20" s="130" t="s">
        <v>126</v>
      </c>
      <c r="H20" s="59">
        <v>0</v>
      </c>
      <c r="I20" s="130" t="s">
        <v>127</v>
      </c>
      <c r="J20" s="59"/>
      <c r="K20" s="130"/>
      <c r="L20" s="145"/>
      <c r="M20" s="145"/>
      <c r="N20" s="163"/>
      <c r="O20" s="165"/>
      <c r="P20" s="24"/>
      <c r="Q20" s="46"/>
      <c r="R20" s="24"/>
      <c r="S20" s="46"/>
      <c r="T20" s="46"/>
      <c r="U20" s="46"/>
      <c r="V20" s="151">
        <v>278.5</v>
      </c>
      <c r="W20" s="46">
        <v>13</v>
      </c>
      <c r="X20" s="47"/>
      <c r="Y20" s="46"/>
      <c r="Z20" s="211">
        <f>V20+F20</f>
        <v>534.4</v>
      </c>
      <c r="AA20" s="24">
        <v>12</v>
      </c>
      <c r="AB20" s="24"/>
    </row>
    <row r="21" spans="1:28" s="62" customFormat="1">
      <c r="A21" s="53" t="s">
        <v>43</v>
      </c>
      <c r="B21" s="54" t="s">
        <v>5</v>
      </c>
      <c r="C21" s="55" t="s">
        <v>19</v>
      </c>
      <c r="D21" s="124">
        <v>255.4</v>
      </c>
      <c r="E21" s="52">
        <v>8</v>
      </c>
      <c r="F21" s="24"/>
      <c r="G21" s="52"/>
      <c r="H21" s="24"/>
      <c r="I21" s="52"/>
      <c r="J21" s="24"/>
      <c r="K21" s="52"/>
      <c r="L21" s="47"/>
      <c r="M21" s="46"/>
      <c r="N21" s="163"/>
      <c r="O21" s="163"/>
      <c r="P21" s="44"/>
      <c r="Q21" s="46"/>
      <c r="R21" s="24"/>
      <c r="S21" s="46"/>
      <c r="T21" s="123">
        <v>273.7</v>
      </c>
      <c r="U21" s="24">
        <v>10</v>
      </c>
      <c r="V21" s="47"/>
      <c r="W21" s="46"/>
      <c r="X21" s="47"/>
      <c r="Y21" s="46"/>
      <c r="Z21" s="211">
        <f>T21+D21</f>
        <v>529.1</v>
      </c>
      <c r="AA21" s="24">
        <v>13</v>
      </c>
      <c r="AB21" s="24"/>
    </row>
    <row r="22" spans="1:28" s="62" customFormat="1">
      <c r="A22" s="122" t="s">
        <v>128</v>
      </c>
      <c r="B22" s="135" t="s">
        <v>28</v>
      </c>
      <c r="C22" s="55" t="s">
        <v>29</v>
      </c>
      <c r="D22" s="59"/>
      <c r="E22" s="130"/>
      <c r="F22" s="128">
        <v>210.1</v>
      </c>
      <c r="G22" s="130" t="s">
        <v>129</v>
      </c>
      <c r="H22" s="152">
        <v>166.3</v>
      </c>
      <c r="I22" s="132" t="s">
        <v>130</v>
      </c>
      <c r="J22" s="59"/>
      <c r="K22" s="130"/>
      <c r="L22" s="59"/>
      <c r="M22" s="145"/>
      <c r="N22" s="163"/>
      <c r="O22" s="165"/>
      <c r="P22" s="59">
        <v>0</v>
      </c>
      <c r="Q22" s="145" t="s">
        <v>117</v>
      </c>
      <c r="R22" s="24"/>
      <c r="S22" s="46"/>
      <c r="T22" s="46"/>
      <c r="U22" s="46"/>
      <c r="V22" s="128">
        <v>179.3</v>
      </c>
      <c r="W22" s="46">
        <v>15</v>
      </c>
      <c r="X22" s="59"/>
      <c r="Y22" s="130"/>
      <c r="Z22" s="156">
        <f>V22+F22</f>
        <v>389.4</v>
      </c>
      <c r="AA22" s="126"/>
      <c r="AB22" s="126">
        <v>3</v>
      </c>
    </row>
    <row r="23" spans="1:28" s="62" customFormat="1">
      <c r="A23" s="121" t="s">
        <v>131</v>
      </c>
      <c r="B23" s="134" t="s">
        <v>5</v>
      </c>
      <c r="C23" s="24" t="s">
        <v>30</v>
      </c>
      <c r="D23" s="129">
        <v>117.5</v>
      </c>
      <c r="E23" s="46">
        <v>11</v>
      </c>
      <c r="F23" s="129">
        <v>120</v>
      </c>
      <c r="G23" s="46">
        <v>12</v>
      </c>
      <c r="H23" s="131"/>
      <c r="I23" s="46"/>
      <c r="J23" s="131"/>
      <c r="K23" s="46"/>
      <c r="L23" s="146">
        <v>113.4</v>
      </c>
      <c r="M23" s="145">
        <v>12</v>
      </c>
      <c r="N23" s="164"/>
      <c r="O23" s="166"/>
      <c r="P23" s="45"/>
      <c r="Q23" s="143"/>
      <c r="R23" s="45"/>
      <c r="S23" s="143"/>
      <c r="T23" s="143"/>
      <c r="U23" s="143"/>
      <c r="V23" s="50"/>
      <c r="W23" s="143"/>
      <c r="X23" s="59"/>
      <c r="Y23" s="130"/>
      <c r="Z23" s="156">
        <f>D23+F23</f>
        <v>237.5</v>
      </c>
      <c r="AA23" s="24"/>
      <c r="AB23" s="24">
        <v>4</v>
      </c>
    </row>
    <row r="24" spans="1:28" s="62" customFormat="1">
      <c r="A24" s="187" t="s">
        <v>221</v>
      </c>
      <c r="B24" s="188" t="s">
        <v>222</v>
      </c>
      <c r="C24" s="24" t="s">
        <v>19</v>
      </c>
      <c r="D24" s="189"/>
      <c r="E24" s="46"/>
      <c r="F24" s="189"/>
      <c r="G24" s="46"/>
      <c r="H24" s="131"/>
      <c r="I24" s="46"/>
      <c r="J24" s="131"/>
      <c r="K24" s="46"/>
      <c r="L24" s="146"/>
      <c r="M24" s="145"/>
      <c r="N24" s="164"/>
      <c r="O24" s="166"/>
      <c r="P24" s="45"/>
      <c r="Q24" s="143"/>
      <c r="R24" s="45"/>
      <c r="S24" s="143"/>
      <c r="T24" s="143"/>
      <c r="U24" s="143"/>
      <c r="V24" s="50"/>
      <c r="W24" s="143"/>
      <c r="X24" s="59">
        <v>284.39999999999998</v>
      </c>
      <c r="Y24" s="130" t="s">
        <v>121</v>
      </c>
      <c r="Z24" s="190">
        <v>284.39999999999998</v>
      </c>
      <c r="AA24" s="24"/>
      <c r="AB24" s="24"/>
    </row>
    <row r="25" spans="1:28" s="62" customFormat="1">
      <c r="A25" s="53" t="s">
        <v>49</v>
      </c>
      <c r="B25" s="54" t="s">
        <v>23</v>
      </c>
      <c r="C25" s="55" t="s">
        <v>16</v>
      </c>
      <c r="D25" s="59">
        <v>0</v>
      </c>
      <c r="E25" s="130" t="s">
        <v>120</v>
      </c>
      <c r="F25" s="59">
        <v>0</v>
      </c>
      <c r="G25" s="130" t="s">
        <v>81</v>
      </c>
      <c r="H25" s="59">
        <v>0</v>
      </c>
      <c r="I25" s="130" t="s">
        <v>127</v>
      </c>
      <c r="J25" s="59"/>
      <c r="K25" s="130"/>
      <c r="L25" s="46"/>
      <c r="M25" s="46"/>
      <c r="N25" s="163"/>
      <c r="O25" s="163"/>
      <c r="P25" s="24"/>
      <c r="Q25" s="46"/>
      <c r="R25" s="24"/>
      <c r="S25" s="46"/>
      <c r="T25" s="47"/>
      <c r="U25" s="47"/>
      <c r="V25" s="168">
        <v>0</v>
      </c>
      <c r="W25" s="46">
        <v>16</v>
      </c>
      <c r="X25" s="47"/>
      <c r="Y25" s="46"/>
      <c r="Z25" s="50">
        <f>V25</f>
        <v>0</v>
      </c>
      <c r="AA25" s="24"/>
      <c r="AB25" s="24"/>
    </row>
    <row r="26" spans="1:28" s="62" customFormat="1">
      <c r="A26" s="53" t="s">
        <v>82</v>
      </c>
      <c r="B26" s="54" t="s">
        <v>83</v>
      </c>
      <c r="C26" s="55" t="s">
        <v>25</v>
      </c>
      <c r="D26" s="59"/>
      <c r="E26" s="130"/>
      <c r="F26" s="59"/>
      <c r="G26" s="130"/>
      <c r="H26" s="59"/>
      <c r="I26" s="130"/>
      <c r="J26" s="59"/>
      <c r="K26" s="130"/>
      <c r="L26" s="47"/>
      <c r="M26" s="47"/>
      <c r="N26" s="167">
        <v>274.10000000000002</v>
      </c>
      <c r="O26" s="165">
        <v>2</v>
      </c>
      <c r="P26" s="24"/>
      <c r="Q26" s="46"/>
      <c r="R26" s="24"/>
      <c r="S26" s="46"/>
      <c r="T26" s="46"/>
      <c r="U26" s="46"/>
      <c r="V26" s="46"/>
      <c r="W26" s="46"/>
      <c r="X26" s="47"/>
      <c r="Y26" s="46"/>
      <c r="Z26" s="50">
        <f>N26</f>
        <v>274.10000000000002</v>
      </c>
      <c r="AA26" s="24"/>
      <c r="AB26" s="24"/>
    </row>
    <row r="27" spans="1:28" s="62" customFormat="1">
      <c r="A27" s="53" t="s">
        <v>84</v>
      </c>
      <c r="B27" s="54" t="s">
        <v>21</v>
      </c>
      <c r="C27" s="55" t="s">
        <v>16</v>
      </c>
      <c r="D27" s="59"/>
      <c r="E27" s="130"/>
      <c r="F27" s="59"/>
      <c r="G27" s="130"/>
      <c r="H27" s="59"/>
      <c r="I27" s="130"/>
      <c r="J27" s="59"/>
      <c r="K27" s="130"/>
      <c r="L27" s="47"/>
      <c r="M27" s="47"/>
      <c r="N27" s="167">
        <v>273.39999999999998</v>
      </c>
      <c r="O27" s="165">
        <v>3</v>
      </c>
      <c r="P27" s="24"/>
      <c r="Q27" s="46"/>
      <c r="R27" s="24"/>
      <c r="S27" s="46"/>
      <c r="T27" s="46"/>
      <c r="U27" s="46"/>
      <c r="V27" s="46"/>
      <c r="W27" s="46"/>
      <c r="X27" s="47"/>
      <c r="Y27" s="46"/>
      <c r="Z27" s="50">
        <f>N27</f>
        <v>273.39999999999998</v>
      </c>
      <c r="AA27" s="24"/>
      <c r="AB27" s="24"/>
    </row>
    <row r="28" spans="1:28" s="62" customFormat="1">
      <c r="A28" s="53" t="s">
        <v>38</v>
      </c>
      <c r="B28" s="54" t="s">
        <v>39</v>
      </c>
      <c r="C28" s="55" t="s">
        <v>16</v>
      </c>
      <c r="D28" s="59"/>
      <c r="E28" s="130"/>
      <c r="F28" s="59"/>
      <c r="G28" s="130"/>
      <c r="H28" s="141">
        <v>267.89999999999998</v>
      </c>
      <c r="I28" s="130" t="s">
        <v>132</v>
      </c>
      <c r="J28" s="59"/>
      <c r="K28" s="130"/>
      <c r="L28" s="46"/>
      <c r="M28" s="46"/>
      <c r="N28" s="163"/>
      <c r="O28" s="163"/>
      <c r="P28" s="24"/>
      <c r="Q28" s="46"/>
      <c r="R28" s="24"/>
      <c r="S28" s="46"/>
      <c r="T28" s="47"/>
      <c r="U28" s="47"/>
      <c r="V28" s="47"/>
      <c r="W28" s="46"/>
      <c r="X28" s="47"/>
      <c r="Y28" s="46"/>
      <c r="Z28" s="50">
        <f>H28</f>
        <v>267.89999999999998</v>
      </c>
      <c r="AA28" s="24"/>
      <c r="AB28" s="24"/>
    </row>
    <row r="29" spans="1:28" s="62" customFormat="1">
      <c r="A29" s="53" t="s">
        <v>40</v>
      </c>
      <c r="B29" s="54" t="s">
        <v>39</v>
      </c>
      <c r="C29" s="55" t="s">
        <v>13</v>
      </c>
      <c r="D29" s="59"/>
      <c r="E29" s="130"/>
      <c r="F29" s="59"/>
      <c r="G29" s="130"/>
      <c r="H29" s="141">
        <v>257.39999999999998</v>
      </c>
      <c r="I29" s="130" t="s">
        <v>133</v>
      </c>
      <c r="J29" s="59"/>
      <c r="K29" s="130"/>
      <c r="L29" s="46"/>
      <c r="M29" s="46"/>
      <c r="N29" s="163"/>
      <c r="O29" s="163"/>
      <c r="P29" s="24"/>
      <c r="Q29" s="46"/>
      <c r="R29" s="24"/>
      <c r="S29" s="46"/>
      <c r="T29" s="47"/>
      <c r="U29" s="47"/>
      <c r="V29" s="47"/>
      <c r="W29" s="46"/>
      <c r="X29" s="47"/>
      <c r="Y29" s="46"/>
      <c r="Z29" s="50">
        <f>H29</f>
        <v>257.39999999999998</v>
      </c>
      <c r="AA29" s="24"/>
      <c r="AB29" s="24"/>
    </row>
    <row r="30" spans="1:28" s="62" customFormat="1">
      <c r="A30" s="53" t="s">
        <v>85</v>
      </c>
      <c r="B30" s="54" t="s">
        <v>83</v>
      </c>
      <c r="C30" s="55" t="s">
        <v>25</v>
      </c>
      <c r="D30" s="59"/>
      <c r="E30" s="130"/>
      <c r="F30" s="59"/>
      <c r="G30" s="130"/>
      <c r="H30" s="59"/>
      <c r="I30" s="130"/>
      <c r="J30" s="59"/>
      <c r="K30" s="130"/>
      <c r="L30" s="47"/>
      <c r="M30" s="47"/>
      <c r="N30" s="167">
        <v>251.5</v>
      </c>
      <c r="O30" s="165">
        <v>4</v>
      </c>
      <c r="P30" s="24"/>
      <c r="Q30" s="46"/>
      <c r="R30" s="24"/>
      <c r="S30" s="46"/>
      <c r="T30" s="46"/>
      <c r="U30" s="46"/>
      <c r="V30" s="46"/>
      <c r="W30" s="46"/>
      <c r="X30" s="47"/>
      <c r="Y30" s="46"/>
      <c r="Z30" s="50">
        <f>N30</f>
        <v>251.5</v>
      </c>
      <c r="AA30" s="24"/>
      <c r="AB30" s="24"/>
    </row>
    <row r="31" spans="1:28" s="62" customFormat="1">
      <c r="A31" s="53" t="s">
        <v>86</v>
      </c>
      <c r="B31" s="54" t="s">
        <v>87</v>
      </c>
      <c r="C31" s="55" t="s">
        <v>16</v>
      </c>
      <c r="D31" s="59"/>
      <c r="E31" s="130"/>
      <c r="F31" s="59"/>
      <c r="G31" s="130"/>
      <c r="H31" s="59"/>
      <c r="I31" s="130"/>
      <c r="J31" s="59"/>
      <c r="K31" s="130"/>
      <c r="L31" s="47"/>
      <c r="M31" s="47"/>
      <c r="N31" s="167">
        <v>226.4</v>
      </c>
      <c r="O31" s="165">
        <v>5</v>
      </c>
      <c r="P31" s="24"/>
      <c r="Q31" s="46"/>
      <c r="R31" s="24"/>
      <c r="S31" s="46"/>
      <c r="T31" s="46"/>
      <c r="U31" s="46"/>
      <c r="V31" s="46"/>
      <c r="W31" s="46"/>
      <c r="X31" s="47"/>
      <c r="Y31" s="46"/>
      <c r="Z31" s="50">
        <f>N31</f>
        <v>226.4</v>
      </c>
      <c r="AA31" s="24"/>
      <c r="AB31" s="24"/>
    </row>
    <row r="32" spans="1:28" s="62" customFormat="1">
      <c r="A32" s="53" t="s">
        <v>88</v>
      </c>
      <c r="B32" s="54" t="s">
        <v>89</v>
      </c>
      <c r="C32" s="55" t="s">
        <v>25</v>
      </c>
      <c r="D32" s="59"/>
      <c r="E32" s="130"/>
      <c r="F32" s="59"/>
      <c r="G32" s="130"/>
      <c r="H32" s="59"/>
      <c r="I32" s="130"/>
      <c r="J32" s="128">
        <v>200.1</v>
      </c>
      <c r="K32" s="130" t="s">
        <v>134</v>
      </c>
      <c r="L32" s="46"/>
      <c r="M32" s="46"/>
      <c r="N32" s="163"/>
      <c r="O32" s="163"/>
      <c r="P32" s="24"/>
      <c r="Q32" s="46"/>
      <c r="R32" s="24"/>
      <c r="S32" s="46"/>
      <c r="T32" s="47"/>
      <c r="U32" s="47"/>
      <c r="V32" s="47"/>
      <c r="W32" s="46"/>
      <c r="X32" s="47"/>
      <c r="Y32" s="46"/>
      <c r="Z32" s="50">
        <f>J32</f>
        <v>200.1</v>
      </c>
      <c r="AA32" s="24"/>
      <c r="AB32" s="24"/>
    </row>
    <row r="33" spans="1:28" s="62" customFormat="1">
      <c r="A33" s="121" t="s">
        <v>135</v>
      </c>
      <c r="B33" s="133" t="s">
        <v>44</v>
      </c>
      <c r="C33" s="136" t="s">
        <v>30</v>
      </c>
      <c r="D33" s="59"/>
      <c r="E33" s="130"/>
      <c r="F33" s="59"/>
      <c r="G33" s="130"/>
      <c r="H33" s="141">
        <v>199.8</v>
      </c>
      <c r="I33" s="132" t="s">
        <v>136</v>
      </c>
      <c r="J33" s="59">
        <v>0</v>
      </c>
      <c r="K33" s="130" t="s">
        <v>101</v>
      </c>
      <c r="L33" s="46"/>
      <c r="M33" s="46"/>
      <c r="N33" s="163"/>
      <c r="O33" s="163"/>
      <c r="P33" s="24"/>
      <c r="Q33" s="46"/>
      <c r="R33" s="24"/>
      <c r="S33" s="46"/>
      <c r="T33" s="47"/>
      <c r="U33" s="47"/>
      <c r="V33" s="47"/>
      <c r="W33" s="46"/>
      <c r="X33" s="47"/>
      <c r="Y33" s="46"/>
      <c r="Z33" s="50">
        <f>H33</f>
        <v>199.8</v>
      </c>
      <c r="AA33" s="24"/>
      <c r="AB33" s="24"/>
    </row>
    <row r="34" spans="1:28" s="62" customFormat="1">
      <c r="A34" s="23" t="s">
        <v>47</v>
      </c>
      <c r="B34" s="27" t="s">
        <v>34</v>
      </c>
      <c r="C34" s="22" t="s">
        <v>19</v>
      </c>
      <c r="D34" s="59"/>
      <c r="E34" s="130"/>
      <c r="F34" s="59"/>
      <c r="G34" s="130"/>
      <c r="H34" s="128">
        <v>192.6</v>
      </c>
      <c r="I34" s="130" t="s">
        <v>137</v>
      </c>
      <c r="J34" s="59">
        <v>0</v>
      </c>
      <c r="K34" s="130" t="s">
        <v>101</v>
      </c>
      <c r="L34" s="46"/>
      <c r="M34" s="46"/>
      <c r="N34" s="163"/>
      <c r="O34" s="163"/>
      <c r="P34" s="24"/>
      <c r="Q34" s="46"/>
      <c r="R34" s="24"/>
      <c r="S34" s="46"/>
      <c r="T34" s="47"/>
      <c r="U34" s="47"/>
      <c r="V34" s="47"/>
      <c r="W34" s="46"/>
      <c r="X34" s="47"/>
      <c r="Y34" s="46"/>
      <c r="Z34" s="50">
        <f>H34</f>
        <v>192.6</v>
      </c>
      <c r="AA34" s="24"/>
      <c r="AB34" s="24"/>
    </row>
    <row r="35" spans="1:28" s="62" customFormat="1">
      <c r="A35" s="149" t="s">
        <v>90</v>
      </c>
      <c r="B35" s="149" t="s">
        <v>83</v>
      </c>
      <c r="C35" s="150" t="s">
        <v>91</v>
      </c>
      <c r="D35" s="59"/>
      <c r="E35" s="130"/>
      <c r="F35" s="59"/>
      <c r="G35" s="130"/>
      <c r="H35" s="59"/>
      <c r="I35" s="130"/>
      <c r="J35" s="59"/>
      <c r="K35" s="130"/>
      <c r="L35" s="47"/>
      <c r="M35" s="47"/>
      <c r="N35" s="167">
        <v>187.2</v>
      </c>
      <c r="O35" s="165">
        <v>6</v>
      </c>
      <c r="P35" s="24"/>
      <c r="Q35" s="46"/>
      <c r="R35" s="24"/>
      <c r="S35" s="46"/>
      <c r="T35" s="46"/>
      <c r="U35" s="46"/>
      <c r="V35" s="46"/>
      <c r="W35" s="46"/>
      <c r="X35" s="47"/>
      <c r="Y35" s="46"/>
      <c r="Z35" s="50">
        <f>N35</f>
        <v>187.2</v>
      </c>
      <c r="AA35" s="24"/>
      <c r="AB35" s="24"/>
    </row>
    <row r="36" spans="1:28" s="62" customFormat="1">
      <c r="A36" s="121" t="s">
        <v>138</v>
      </c>
      <c r="B36" s="133" t="s">
        <v>44</v>
      </c>
      <c r="C36" s="136" t="s">
        <v>30</v>
      </c>
      <c r="D36" s="59"/>
      <c r="E36" s="130"/>
      <c r="F36" s="59"/>
      <c r="G36" s="130"/>
      <c r="H36" s="141">
        <v>148</v>
      </c>
      <c r="I36" s="132" t="s">
        <v>139</v>
      </c>
      <c r="J36" s="59"/>
      <c r="K36" s="130"/>
      <c r="L36" s="46"/>
      <c r="M36" s="46"/>
      <c r="N36" s="163"/>
      <c r="O36" s="163"/>
      <c r="P36" s="24"/>
      <c r="Q36" s="46"/>
      <c r="R36" s="24"/>
      <c r="S36" s="46"/>
      <c r="T36" s="47"/>
      <c r="U36" s="47"/>
      <c r="V36" s="47"/>
      <c r="W36" s="46"/>
      <c r="X36" s="47"/>
      <c r="Y36" s="46"/>
      <c r="Z36" s="50">
        <f>H36</f>
        <v>148</v>
      </c>
      <c r="AA36" s="24"/>
      <c r="AB36" s="24"/>
    </row>
    <row r="37" spans="1:28" s="62" customFormat="1">
      <c r="A37" s="53" t="s">
        <v>93</v>
      </c>
      <c r="B37" s="54" t="s">
        <v>15</v>
      </c>
      <c r="C37" s="55" t="s">
        <v>19</v>
      </c>
      <c r="D37" s="59"/>
      <c r="E37" s="130"/>
      <c r="F37" s="59"/>
      <c r="G37" s="130"/>
      <c r="H37" s="59"/>
      <c r="I37" s="130"/>
      <c r="J37" s="59"/>
      <c r="K37" s="130"/>
      <c r="L37" s="46"/>
      <c r="M37" s="46"/>
      <c r="N37" s="163"/>
      <c r="O37" s="163"/>
      <c r="P37" s="24"/>
      <c r="Q37" s="46"/>
      <c r="R37" s="24"/>
      <c r="S37" s="46"/>
      <c r="T37" s="123">
        <v>141.1</v>
      </c>
      <c r="U37" s="24">
        <v>11</v>
      </c>
      <c r="V37" s="47"/>
      <c r="W37" s="46"/>
      <c r="X37" s="47"/>
      <c r="Y37" s="46"/>
      <c r="Z37" s="50">
        <f>T37</f>
        <v>141.1</v>
      </c>
      <c r="AA37" s="24"/>
      <c r="AB37" s="24"/>
    </row>
    <row r="38" spans="1:28" s="62" customFormat="1">
      <c r="A38" s="23" t="s">
        <v>45</v>
      </c>
      <c r="B38" s="26" t="s">
        <v>46</v>
      </c>
      <c r="C38" s="22" t="s">
        <v>19</v>
      </c>
      <c r="D38" s="59"/>
      <c r="E38" s="130"/>
      <c r="F38" s="128">
        <v>127.5</v>
      </c>
      <c r="G38" s="130" t="s">
        <v>118</v>
      </c>
      <c r="H38" s="59"/>
      <c r="I38" s="130"/>
      <c r="J38" s="59"/>
      <c r="K38" s="130"/>
      <c r="L38" s="145"/>
      <c r="M38" s="145"/>
      <c r="N38" s="163"/>
      <c r="O38" s="165"/>
      <c r="P38" s="24"/>
      <c r="Q38" s="46"/>
      <c r="R38" s="24"/>
      <c r="S38" s="46"/>
      <c r="T38" s="46"/>
      <c r="U38" s="46"/>
      <c r="V38" s="46"/>
      <c r="W38" s="46"/>
      <c r="X38" s="59"/>
      <c r="Y38" s="130"/>
      <c r="Z38" s="50">
        <f>F38</f>
        <v>127.5</v>
      </c>
      <c r="AA38" s="24"/>
      <c r="AB38" s="24"/>
    </row>
    <row r="39" spans="1:28" s="62" customFormat="1">
      <c r="A39" s="149" t="s">
        <v>94</v>
      </c>
      <c r="B39" s="149" t="s">
        <v>21</v>
      </c>
      <c r="C39" s="150" t="s">
        <v>29</v>
      </c>
      <c r="D39" s="59"/>
      <c r="E39" s="130"/>
      <c r="F39" s="59"/>
      <c r="G39" s="130"/>
      <c r="H39" s="59"/>
      <c r="I39" s="130"/>
      <c r="J39" s="59"/>
      <c r="K39" s="130"/>
      <c r="L39" s="47"/>
      <c r="M39" s="47"/>
      <c r="N39" s="167">
        <v>123.5</v>
      </c>
      <c r="O39" s="165">
        <v>7</v>
      </c>
      <c r="P39" s="24"/>
      <c r="Q39" s="46"/>
      <c r="R39" s="24"/>
      <c r="S39" s="46"/>
      <c r="T39" s="46"/>
      <c r="U39" s="46"/>
      <c r="V39" s="46"/>
      <c r="W39" s="46"/>
      <c r="X39" s="47"/>
      <c r="Y39" s="46"/>
      <c r="Z39" s="50">
        <f>N39</f>
        <v>123.5</v>
      </c>
      <c r="AA39" s="24"/>
      <c r="AB39" s="24"/>
    </row>
    <row r="40" spans="1:28" s="62" customFormat="1">
      <c r="A40" s="149" t="s">
        <v>140</v>
      </c>
      <c r="B40" s="149" t="s">
        <v>5</v>
      </c>
      <c r="C40" s="150" t="s">
        <v>30</v>
      </c>
      <c r="D40" s="129">
        <v>121.4</v>
      </c>
      <c r="E40" s="52">
        <v>10</v>
      </c>
      <c r="F40" s="98"/>
      <c r="G40" s="52"/>
      <c r="H40" s="98"/>
      <c r="I40" s="52"/>
      <c r="J40" s="98"/>
      <c r="K40" s="52"/>
      <c r="L40" s="46"/>
      <c r="M40" s="46"/>
      <c r="N40" s="163"/>
      <c r="O40" s="163"/>
      <c r="P40" s="24"/>
      <c r="Q40" s="46"/>
      <c r="R40" s="24"/>
      <c r="S40" s="46"/>
      <c r="T40" s="47"/>
      <c r="U40" s="47"/>
      <c r="V40" s="47"/>
      <c r="W40" s="46"/>
      <c r="X40" s="47"/>
      <c r="Y40" s="46"/>
      <c r="Z40" s="50">
        <f>D40</f>
        <v>121.4</v>
      </c>
      <c r="AA40" s="24"/>
      <c r="AB40" s="24"/>
    </row>
    <row r="41" spans="1:28" s="62" customFormat="1">
      <c r="A41" s="149" t="s">
        <v>96</v>
      </c>
      <c r="B41" s="149" t="s">
        <v>21</v>
      </c>
      <c r="C41" s="150" t="s">
        <v>91</v>
      </c>
      <c r="D41" s="59"/>
      <c r="E41" s="130"/>
      <c r="F41" s="59"/>
      <c r="G41" s="130"/>
      <c r="H41" s="59"/>
      <c r="I41" s="130"/>
      <c r="J41" s="59"/>
      <c r="K41" s="130"/>
      <c r="L41" s="47"/>
      <c r="M41" s="47"/>
      <c r="N41" s="167">
        <v>113.9</v>
      </c>
      <c r="O41" s="165">
        <v>8</v>
      </c>
      <c r="P41" s="24"/>
      <c r="Q41" s="46"/>
      <c r="R41" s="24"/>
      <c r="S41" s="46"/>
      <c r="T41" s="46"/>
      <c r="U41" s="46"/>
      <c r="V41" s="46"/>
      <c r="W41" s="46"/>
      <c r="X41" s="47"/>
      <c r="Y41" s="46"/>
      <c r="Z41" s="50">
        <f>N41</f>
        <v>113.9</v>
      </c>
      <c r="AA41" s="24"/>
      <c r="AB41" s="24"/>
    </row>
    <row r="42" spans="1:28" s="62" customFormat="1" ht="12.75" customHeight="1">
      <c r="A42" s="149" t="s">
        <v>97</v>
      </c>
      <c r="B42" s="149" t="s">
        <v>21</v>
      </c>
      <c r="C42" s="150" t="s">
        <v>98</v>
      </c>
      <c r="D42" s="59"/>
      <c r="E42" s="130"/>
      <c r="F42" s="59"/>
      <c r="G42" s="130"/>
      <c r="H42" s="59"/>
      <c r="I42" s="130"/>
      <c r="J42" s="59"/>
      <c r="K42" s="130"/>
      <c r="L42" s="47"/>
      <c r="M42" s="47"/>
      <c r="N42" s="167">
        <v>100</v>
      </c>
      <c r="O42" s="165">
        <v>9</v>
      </c>
      <c r="P42" s="24"/>
      <c r="Q42" s="46"/>
      <c r="R42" s="24"/>
      <c r="S42" s="46"/>
      <c r="T42" s="46"/>
      <c r="U42" s="46"/>
      <c r="V42" s="46"/>
      <c r="W42" s="46"/>
      <c r="X42" s="47"/>
      <c r="Y42" s="46"/>
      <c r="Z42" s="50">
        <f>N42</f>
        <v>100</v>
      </c>
      <c r="AA42" s="24"/>
      <c r="AB42" s="24"/>
    </row>
    <row r="43" spans="1:28" s="62" customFormat="1" ht="12.75" customHeight="1">
      <c r="A43" s="23" t="s">
        <v>48</v>
      </c>
      <c r="B43" s="27" t="s">
        <v>15</v>
      </c>
      <c r="C43" s="22" t="s">
        <v>16</v>
      </c>
      <c r="D43" s="59">
        <v>0</v>
      </c>
      <c r="E43" s="130" t="s">
        <v>120</v>
      </c>
      <c r="F43" s="59">
        <v>0</v>
      </c>
      <c r="G43" s="130" t="s">
        <v>81</v>
      </c>
      <c r="H43" s="59">
        <v>0</v>
      </c>
      <c r="I43" s="130" t="s">
        <v>127</v>
      </c>
      <c r="J43" s="59"/>
      <c r="K43" s="130"/>
      <c r="L43" s="47"/>
      <c r="M43" s="47"/>
      <c r="N43" s="163"/>
      <c r="O43" s="165"/>
      <c r="P43" s="24"/>
      <c r="Q43" s="46"/>
      <c r="R43" s="24"/>
      <c r="S43" s="46"/>
      <c r="T43" s="46"/>
      <c r="U43" s="46"/>
      <c r="V43" s="46"/>
      <c r="W43" s="46"/>
      <c r="X43" s="47"/>
      <c r="Y43" s="46"/>
      <c r="Z43" s="117"/>
      <c r="AA43" s="24"/>
      <c r="AB43" s="24"/>
    </row>
    <row r="44" spans="1:28" s="62" customFormat="1" ht="12.75" customHeight="1">
      <c r="A44" s="53" t="s">
        <v>50</v>
      </c>
      <c r="B44" s="54" t="s">
        <v>51</v>
      </c>
      <c r="C44" s="55" t="s">
        <v>19</v>
      </c>
      <c r="D44" s="59"/>
      <c r="E44" s="130"/>
      <c r="F44" s="59">
        <v>0</v>
      </c>
      <c r="G44" s="130" t="s">
        <v>81</v>
      </c>
      <c r="H44" s="59">
        <v>0</v>
      </c>
      <c r="I44" s="130" t="s">
        <v>127</v>
      </c>
      <c r="J44" s="59"/>
      <c r="K44" s="130"/>
      <c r="L44" s="46"/>
      <c r="M44" s="46"/>
      <c r="N44" s="163"/>
      <c r="O44" s="163"/>
      <c r="P44" s="24"/>
      <c r="Q44" s="46"/>
      <c r="R44" s="24"/>
      <c r="S44" s="46"/>
      <c r="T44" s="47"/>
      <c r="U44" s="47"/>
      <c r="V44" s="59">
        <v>0</v>
      </c>
      <c r="W44" s="46">
        <v>16</v>
      </c>
      <c r="X44" s="47"/>
      <c r="Y44" s="46"/>
      <c r="Z44" s="50"/>
      <c r="AA44" s="24"/>
      <c r="AB44" s="24"/>
    </row>
    <row r="45" spans="1:28" s="62" customFormat="1" ht="12.75" customHeight="1">
      <c r="A45" s="121" t="s">
        <v>141</v>
      </c>
      <c r="B45" s="133" t="s">
        <v>44</v>
      </c>
      <c r="C45" s="136" t="s">
        <v>25</v>
      </c>
      <c r="D45" s="59"/>
      <c r="E45" s="130"/>
      <c r="F45" s="59"/>
      <c r="G45" s="130"/>
      <c r="H45" s="24">
        <v>0</v>
      </c>
      <c r="I45" s="132" t="s">
        <v>142</v>
      </c>
      <c r="J45" s="59"/>
      <c r="K45" s="130"/>
      <c r="L45" s="46"/>
      <c r="M45" s="46"/>
      <c r="N45" s="163"/>
      <c r="O45" s="163"/>
      <c r="P45" s="24"/>
      <c r="Q45" s="46"/>
      <c r="R45" s="24"/>
      <c r="S45" s="46"/>
      <c r="T45" s="47"/>
      <c r="U45" s="47"/>
      <c r="V45" s="47"/>
      <c r="W45" s="46"/>
      <c r="X45" s="47"/>
      <c r="Y45" s="46"/>
      <c r="Z45" s="50"/>
      <c r="AA45" s="24"/>
      <c r="AB45" s="24"/>
    </row>
    <row r="46" spans="1:28" s="62" customFormat="1" ht="12.75" customHeight="1">
      <c r="A46" s="121" t="s">
        <v>143</v>
      </c>
      <c r="B46" s="135" t="s">
        <v>5</v>
      </c>
      <c r="C46" s="136" t="s">
        <v>30</v>
      </c>
      <c r="D46" s="59">
        <v>0</v>
      </c>
      <c r="E46" s="130" t="s">
        <v>120</v>
      </c>
      <c r="F46" s="59"/>
      <c r="G46" s="130"/>
      <c r="H46" s="59"/>
      <c r="I46" s="130"/>
      <c r="J46" s="47"/>
      <c r="K46" s="130"/>
      <c r="L46" s="47"/>
      <c r="M46" s="47"/>
      <c r="N46" s="163"/>
      <c r="O46" s="163"/>
      <c r="P46" s="24"/>
      <c r="Q46" s="130"/>
      <c r="R46" s="24"/>
      <c r="S46" s="46"/>
      <c r="T46" s="47"/>
      <c r="U46" s="47"/>
      <c r="V46" s="47"/>
      <c r="W46" s="46"/>
      <c r="X46" s="47"/>
      <c r="Y46" s="46"/>
      <c r="Z46" s="50"/>
      <c r="AA46" s="24"/>
      <c r="AB46" s="24"/>
    </row>
    <row r="47" spans="1:28" ht="24.75" customHeight="1">
      <c r="A47" s="279" t="s">
        <v>53</v>
      </c>
      <c r="B47" s="279"/>
      <c r="C47" s="29" t="s">
        <v>54</v>
      </c>
      <c r="D47" s="99"/>
      <c r="E47" s="92"/>
      <c r="F47" s="92"/>
      <c r="G47" s="92"/>
      <c r="H47" s="92"/>
      <c r="I47" s="92"/>
      <c r="J47" s="93"/>
      <c r="K47" s="93"/>
      <c r="L47" s="93"/>
      <c r="M47" s="93"/>
      <c r="N47" s="94"/>
      <c r="O47" s="93"/>
      <c r="P47" s="94"/>
      <c r="Q47" s="94"/>
      <c r="R47" s="94"/>
      <c r="S47" s="94"/>
      <c r="T47" s="94"/>
      <c r="U47" s="94"/>
      <c r="V47" s="94"/>
      <c r="W47" s="94"/>
      <c r="X47" s="94"/>
      <c r="Y47" s="95"/>
      <c r="Z47" s="51"/>
      <c r="AA47" s="94"/>
      <c r="AB47" s="96"/>
    </row>
    <row r="48" spans="1:28" ht="9" customHeight="1">
      <c r="N48" s="13"/>
      <c r="O48" s="13"/>
    </row>
    <row r="49" spans="1:28" ht="16.5" customHeight="1">
      <c r="A49" s="19" t="s">
        <v>144</v>
      </c>
      <c r="B49" s="20"/>
      <c r="E49" s="19" t="s">
        <v>145</v>
      </c>
      <c r="F49" s="197"/>
      <c r="N49" s="13"/>
      <c r="O49" s="13"/>
    </row>
    <row r="50" spans="1:28" ht="17.25" customHeight="1">
      <c r="A50" s="19" t="s">
        <v>146</v>
      </c>
      <c r="B50" s="21"/>
      <c r="E50" s="19" t="s">
        <v>147</v>
      </c>
      <c r="F50" s="101"/>
      <c r="N50" s="13"/>
      <c r="O50" s="13"/>
    </row>
    <row r="51" spans="1:28" ht="15" customHeight="1">
      <c r="A51" s="19" t="s">
        <v>148</v>
      </c>
      <c r="B51" s="216"/>
      <c r="E51" s="19" t="s">
        <v>10</v>
      </c>
      <c r="F51" s="34"/>
      <c r="N51" s="14"/>
      <c r="O51" s="15"/>
    </row>
    <row r="52" spans="1:28" ht="7.5" customHeight="1">
      <c r="N52" s="14"/>
      <c r="O52" s="15"/>
    </row>
    <row r="53" spans="1:28" ht="12.75" customHeight="1">
      <c r="A53" s="12" t="s">
        <v>224</v>
      </c>
      <c r="N53" s="14"/>
      <c r="O53" s="15"/>
    </row>
    <row r="54" spans="1:28">
      <c r="N54" s="14"/>
      <c r="O54" s="15"/>
    </row>
    <row r="55" spans="1:28" ht="25.5" customHeight="1">
      <c r="A55" s="261" t="s">
        <v>227</v>
      </c>
      <c r="B55" s="261"/>
      <c r="F55" s="251" t="s">
        <v>225</v>
      </c>
      <c r="G55" s="251"/>
      <c r="H55" s="251"/>
      <c r="I55" s="251"/>
      <c r="N55" s="30"/>
      <c r="O55" s="30"/>
    </row>
    <row r="56" spans="1:28" ht="12.75" customHeight="1">
      <c r="A56" s="262" t="s">
        <v>11</v>
      </c>
      <c r="B56" s="262"/>
      <c r="F56" s="255" t="s">
        <v>24</v>
      </c>
      <c r="G56" s="256"/>
      <c r="H56" s="256"/>
      <c r="I56" s="257"/>
      <c r="N56" s="30"/>
      <c r="O56" s="30"/>
    </row>
    <row r="57" spans="1:28" ht="12.75" customHeight="1">
      <c r="A57" s="262" t="s">
        <v>17</v>
      </c>
      <c r="B57" s="262"/>
      <c r="F57" s="258" t="s">
        <v>20</v>
      </c>
      <c r="G57" s="259"/>
      <c r="H57" s="259"/>
      <c r="I57" s="260"/>
      <c r="N57" s="30"/>
      <c r="O57" s="30"/>
    </row>
    <row r="58" spans="1:28" ht="12.75" customHeight="1">
      <c r="A58" s="262" t="s">
        <v>14</v>
      </c>
      <c r="B58" s="262"/>
      <c r="F58" s="258" t="s">
        <v>35</v>
      </c>
      <c r="G58" s="259"/>
      <c r="H58" s="259"/>
      <c r="I58" s="260"/>
      <c r="N58" s="30"/>
      <c r="O58" s="30"/>
    </row>
    <row r="59" spans="1:28" ht="12.75" customHeight="1">
      <c r="A59" s="250" t="s">
        <v>80</v>
      </c>
      <c r="B59" s="250"/>
      <c r="F59" s="252" t="s">
        <v>79</v>
      </c>
      <c r="G59" s="253"/>
      <c r="H59" s="253"/>
      <c r="I59" s="254"/>
      <c r="N59" s="30"/>
      <c r="O59" s="30"/>
    </row>
    <row r="60" spans="1:28">
      <c r="J60" s="30"/>
      <c r="K60" s="30"/>
      <c r="L60" s="12"/>
      <c r="M60" s="12"/>
      <c r="U60" s="18"/>
      <c r="V60" s="71"/>
      <c r="X60" s="16"/>
      <c r="Y60" s="12"/>
      <c r="Z60" s="12"/>
      <c r="AB60" s="12"/>
    </row>
    <row r="61" spans="1:28">
      <c r="N61" s="30"/>
      <c r="O61" s="30"/>
    </row>
    <row r="62" spans="1:28">
      <c r="N62" s="30"/>
      <c r="O62" s="30"/>
    </row>
    <row r="63" spans="1:28">
      <c r="D63" s="210"/>
      <c r="N63" s="30"/>
      <c r="O63" s="30"/>
    </row>
    <row r="64" spans="1:28">
      <c r="N64" s="30"/>
      <c r="O64" s="30"/>
    </row>
  </sheetData>
  <autoFilter ref="A1:AB4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</autoFilter>
  <sortState ref="A24:AB45">
    <sortCondition descending="1" ref="V45"/>
  </sortState>
  <mergeCells count="53">
    <mergeCell ref="AA3:AB4"/>
    <mergeCell ref="AA5:AA6"/>
    <mergeCell ref="AB5:AB6"/>
    <mergeCell ref="A1:AB1"/>
    <mergeCell ref="A2:AB2"/>
    <mergeCell ref="R3:S3"/>
    <mergeCell ref="R4:S4"/>
    <mergeCell ref="N3:O3"/>
    <mergeCell ref="Z3:Z6"/>
    <mergeCell ref="P3:Q3"/>
    <mergeCell ref="L3:M3"/>
    <mergeCell ref="X3:Y3"/>
    <mergeCell ref="X4:Y4"/>
    <mergeCell ref="X5:Y5"/>
    <mergeCell ref="N4:O4"/>
    <mergeCell ref="L5:M5"/>
    <mergeCell ref="L4:M4"/>
    <mergeCell ref="T3:U3"/>
    <mergeCell ref="T4:U4"/>
    <mergeCell ref="T5:U5"/>
    <mergeCell ref="A47:B47"/>
    <mergeCell ref="D4:E4"/>
    <mergeCell ref="A3:A6"/>
    <mergeCell ref="B3:B6"/>
    <mergeCell ref="C3:C6"/>
    <mergeCell ref="D3:E3"/>
    <mergeCell ref="D5:E5"/>
    <mergeCell ref="V3:W3"/>
    <mergeCell ref="F5:G5"/>
    <mergeCell ref="H3:I3"/>
    <mergeCell ref="F4:G4"/>
    <mergeCell ref="H5:I5"/>
    <mergeCell ref="P4:Q4"/>
    <mergeCell ref="J3:K3"/>
    <mergeCell ref="P5:Q5"/>
    <mergeCell ref="J4:K4"/>
    <mergeCell ref="V5:W5"/>
    <mergeCell ref="V4:W4"/>
    <mergeCell ref="R5:S5"/>
    <mergeCell ref="N5:O5"/>
    <mergeCell ref="F3:G3"/>
    <mergeCell ref="H4:I4"/>
    <mergeCell ref="J5:K5"/>
    <mergeCell ref="A59:B59"/>
    <mergeCell ref="F55:I55"/>
    <mergeCell ref="F59:I59"/>
    <mergeCell ref="F56:I56"/>
    <mergeCell ref="F57:I57"/>
    <mergeCell ref="F58:I58"/>
    <mergeCell ref="A55:B55"/>
    <mergeCell ref="A56:B56"/>
    <mergeCell ref="A58:B58"/>
    <mergeCell ref="A57:B57"/>
  </mergeCells>
  <phoneticPr fontId="2" type="noConversion"/>
  <pageMargins left="0.15748031496062992" right="0.15748031496062992" top="0.98425196850393704" bottom="0.98425196850393704" header="0.51181102362204722" footer="0.51181102362204722"/>
  <pageSetup paperSize="9" scale="65" fitToHeight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Лист1!$C$6:$C$28</xm:f>
          </x14:formula1>
          <xm:sqref>C11:C12 C24 C20</xm:sqref>
        </x14:dataValidation>
        <x14:dataValidation type="list" allowBlank="1" showInputMessage="1" showErrorMessage="1">
          <x14:formula1>
            <xm:f>Лист1!$B$6:$B$28</xm:f>
          </x14:formula1>
          <xm:sqref>B11:B12 B24 B20</xm:sqref>
        </x14:dataValidation>
        <x14:dataValidation type="list" allowBlank="1" showInputMessage="1" showErrorMessage="1">
          <x14:formula1>
            <xm:f>Лист1!$A$8:$A$28</xm:f>
          </x14:formula1>
          <xm:sqref>A11:A12 A24 A20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D14" sqref="D14"/>
    </sheetView>
  </sheetViews>
  <sheetFormatPr defaultRowHeight="12.75"/>
  <cols>
    <col min="1" max="1" width="23.85546875" customWidth="1"/>
    <col min="2" max="2" width="13" customWidth="1"/>
    <col min="3" max="3" width="11.140625" style="1" customWidth="1"/>
    <col min="4" max="4" width="15.140625" style="1" customWidth="1"/>
    <col min="5" max="5" width="11.7109375" style="1" customWidth="1"/>
    <col min="6" max="6" width="21.85546875" customWidth="1"/>
  </cols>
  <sheetData>
    <row r="1" spans="1:6">
      <c r="A1" s="4" t="s">
        <v>149</v>
      </c>
      <c r="B1" s="4" t="s">
        <v>1</v>
      </c>
      <c r="C1" s="4" t="s">
        <v>150</v>
      </c>
      <c r="D1" s="4" t="s">
        <v>151</v>
      </c>
      <c r="E1" s="1" t="s">
        <v>152</v>
      </c>
      <c r="F1" s="3" t="s">
        <v>153</v>
      </c>
    </row>
    <row r="2" spans="1:6" ht="15" customHeight="1">
      <c r="A2" s="35" t="s">
        <v>154</v>
      </c>
      <c r="B2" s="36" t="s">
        <v>51</v>
      </c>
      <c r="C2" s="37" t="s">
        <v>155</v>
      </c>
      <c r="D2" s="38"/>
      <c r="E2" s="39" t="s">
        <v>156</v>
      </c>
      <c r="F2" s="40"/>
    </row>
    <row r="3" spans="1:6" ht="15" customHeight="1">
      <c r="A3" s="41" t="s">
        <v>157</v>
      </c>
      <c r="B3" s="36" t="s">
        <v>21</v>
      </c>
      <c r="C3" s="37" t="s">
        <v>91</v>
      </c>
      <c r="D3" s="38"/>
      <c r="E3" s="39" t="s">
        <v>156</v>
      </c>
      <c r="F3" s="40"/>
    </row>
    <row r="4" spans="1:6" ht="15" customHeight="1">
      <c r="A4" s="35" t="s">
        <v>158</v>
      </c>
      <c r="B4" s="36" t="s">
        <v>15</v>
      </c>
      <c r="C4" s="37" t="s">
        <v>91</v>
      </c>
      <c r="D4" s="38" t="s">
        <v>159</v>
      </c>
      <c r="E4" s="39" t="s">
        <v>160</v>
      </c>
      <c r="F4" s="41" t="s">
        <v>161</v>
      </c>
    </row>
    <row r="5" spans="1:6" ht="15" customHeight="1">
      <c r="A5" s="41" t="s">
        <v>162</v>
      </c>
      <c r="B5" s="41" t="s">
        <v>15</v>
      </c>
      <c r="C5" s="42" t="s">
        <v>19</v>
      </c>
      <c r="D5" s="38" t="s">
        <v>163</v>
      </c>
      <c r="E5" s="39" t="s">
        <v>160</v>
      </c>
      <c r="F5" s="41" t="s">
        <v>164</v>
      </c>
    </row>
    <row r="6" spans="1:6" ht="15" customHeight="1">
      <c r="A6" s="41" t="s">
        <v>37</v>
      </c>
      <c r="B6" s="36" t="s">
        <v>18</v>
      </c>
      <c r="C6" s="37" t="s">
        <v>16</v>
      </c>
      <c r="D6" s="38" t="s">
        <v>165</v>
      </c>
      <c r="E6" s="39" t="s">
        <v>160</v>
      </c>
      <c r="F6" s="41" t="s">
        <v>166</v>
      </c>
    </row>
    <row r="7" spans="1:6" ht="15" customHeight="1">
      <c r="A7" s="35" t="s">
        <v>33</v>
      </c>
      <c r="B7" s="36" t="s">
        <v>167</v>
      </c>
      <c r="C7" s="37" t="s">
        <v>16</v>
      </c>
      <c r="D7" s="38"/>
      <c r="E7" s="39" t="s">
        <v>160</v>
      </c>
      <c r="F7" s="40"/>
    </row>
    <row r="8" spans="1:6" ht="15" customHeight="1">
      <c r="A8" s="35" t="s">
        <v>43</v>
      </c>
      <c r="B8" s="36" t="s">
        <v>5</v>
      </c>
      <c r="C8" s="37" t="s">
        <v>19</v>
      </c>
      <c r="D8" s="38"/>
      <c r="E8" s="39" t="s">
        <v>160</v>
      </c>
      <c r="F8" s="40"/>
    </row>
    <row r="9" spans="1:6" ht="15" customHeight="1">
      <c r="A9" s="35" t="s">
        <v>168</v>
      </c>
      <c r="B9" s="36" t="s">
        <v>51</v>
      </c>
      <c r="C9" s="37" t="s">
        <v>16</v>
      </c>
      <c r="D9" s="38"/>
      <c r="E9" s="39" t="s">
        <v>160</v>
      </c>
      <c r="F9" s="40" t="s">
        <v>169</v>
      </c>
    </row>
    <row r="10" spans="1:6" ht="15" customHeight="1">
      <c r="A10" s="41" t="s">
        <v>20</v>
      </c>
      <c r="B10" s="41" t="s">
        <v>21</v>
      </c>
      <c r="C10" s="42" t="s">
        <v>16</v>
      </c>
      <c r="D10" s="38"/>
      <c r="E10" s="39" t="s">
        <v>160</v>
      </c>
      <c r="F10" s="40"/>
    </row>
    <row r="11" spans="1:6" ht="15" customHeight="1">
      <c r="A11" s="35" t="s">
        <v>22</v>
      </c>
      <c r="B11" s="36" t="s">
        <v>23</v>
      </c>
      <c r="C11" s="37" t="s">
        <v>19</v>
      </c>
      <c r="D11" s="43" t="s">
        <v>170</v>
      </c>
      <c r="E11" s="39" t="s">
        <v>160</v>
      </c>
      <c r="F11" s="41" t="s">
        <v>171</v>
      </c>
    </row>
    <row r="12" spans="1:6" ht="15" customHeight="1">
      <c r="A12" s="41" t="s">
        <v>172</v>
      </c>
      <c r="B12" s="36" t="s">
        <v>15</v>
      </c>
      <c r="C12" s="37" t="s">
        <v>26</v>
      </c>
      <c r="D12" s="38"/>
      <c r="E12" s="39" t="s">
        <v>156</v>
      </c>
      <c r="F12" s="41" t="s">
        <v>173</v>
      </c>
    </row>
    <row r="13" spans="1:6" ht="15" customHeight="1">
      <c r="A13" s="41" t="s">
        <v>14</v>
      </c>
      <c r="B13" s="36" t="s">
        <v>15</v>
      </c>
      <c r="C13" s="37" t="s">
        <v>16</v>
      </c>
      <c r="D13" s="38" t="s">
        <v>174</v>
      </c>
      <c r="E13" s="39" t="s">
        <v>160</v>
      </c>
      <c r="F13" s="41" t="s">
        <v>175</v>
      </c>
    </row>
    <row r="14" spans="1:6" ht="15" customHeight="1">
      <c r="A14" s="41" t="s">
        <v>86</v>
      </c>
      <c r="B14" s="36" t="s">
        <v>87</v>
      </c>
      <c r="C14" s="37"/>
      <c r="D14" s="38"/>
      <c r="E14" s="39" t="s">
        <v>160</v>
      </c>
      <c r="F14" s="40"/>
    </row>
    <row r="15" spans="1:6" ht="15" customHeight="1">
      <c r="A15" s="41" t="s">
        <v>27</v>
      </c>
      <c r="B15" s="36" t="s">
        <v>15</v>
      </c>
      <c r="C15" s="37" t="s">
        <v>13</v>
      </c>
      <c r="D15" s="38" t="s">
        <v>176</v>
      </c>
      <c r="E15" s="39" t="s">
        <v>160</v>
      </c>
      <c r="F15" s="41" t="s">
        <v>177</v>
      </c>
    </row>
    <row r="16" spans="1:6" ht="15" customHeight="1">
      <c r="A16" s="41" t="s">
        <v>11</v>
      </c>
      <c r="B16" s="36" t="s">
        <v>12</v>
      </c>
      <c r="C16" s="37" t="s">
        <v>13</v>
      </c>
      <c r="D16" s="38" t="s">
        <v>178</v>
      </c>
      <c r="E16" s="39" t="s">
        <v>160</v>
      </c>
      <c r="F16" s="41" t="s">
        <v>179</v>
      </c>
    </row>
    <row r="17" spans="1:6" ht="16.5" customHeight="1">
      <c r="A17" s="36" t="s">
        <v>180</v>
      </c>
      <c r="B17" s="36" t="s">
        <v>181</v>
      </c>
      <c r="C17" s="37" t="s">
        <v>182</v>
      </c>
      <c r="D17" s="38"/>
      <c r="E17" s="39" t="s">
        <v>160</v>
      </c>
      <c r="F17" s="40" t="s">
        <v>183</v>
      </c>
    </row>
    <row r="18" spans="1:6">
      <c r="A18" s="35" t="s">
        <v>184</v>
      </c>
      <c r="B18" s="36" t="s">
        <v>87</v>
      </c>
      <c r="C18" s="37"/>
      <c r="D18" s="38"/>
      <c r="E18" s="39" t="s">
        <v>160</v>
      </c>
      <c r="F18" s="40"/>
    </row>
    <row r="19" spans="1:6">
      <c r="A19" s="35" t="s">
        <v>185</v>
      </c>
      <c r="B19" s="36" t="s">
        <v>15</v>
      </c>
      <c r="C19" s="37" t="s">
        <v>186</v>
      </c>
      <c r="D19" s="38"/>
      <c r="E19" s="39" t="s">
        <v>160</v>
      </c>
      <c r="F19" s="40" t="s">
        <v>187</v>
      </c>
    </row>
    <row r="20" spans="1:6">
      <c r="A20" s="36" t="s">
        <v>188</v>
      </c>
      <c r="B20" s="36" t="s">
        <v>189</v>
      </c>
      <c r="C20" s="37" t="s">
        <v>182</v>
      </c>
      <c r="D20" s="38"/>
      <c r="E20" s="39" t="s">
        <v>160</v>
      </c>
      <c r="F20" s="40" t="s">
        <v>190</v>
      </c>
    </row>
    <row r="21" spans="1:6">
      <c r="A21" s="35" t="s">
        <v>191</v>
      </c>
      <c r="B21" s="36" t="s">
        <v>21</v>
      </c>
      <c r="C21" s="37" t="s">
        <v>91</v>
      </c>
      <c r="D21" s="38"/>
      <c r="E21" s="39" t="s">
        <v>156</v>
      </c>
      <c r="F21" s="40"/>
    </row>
    <row r="22" spans="1:6">
      <c r="A22" s="35" t="s">
        <v>192</v>
      </c>
      <c r="B22" s="36" t="s">
        <v>21</v>
      </c>
      <c r="C22" s="37" t="s">
        <v>91</v>
      </c>
      <c r="D22" s="38"/>
      <c r="E22" s="39" t="s">
        <v>156</v>
      </c>
      <c r="F22" s="40"/>
    </row>
    <row r="23" spans="1:6">
      <c r="A23" s="35" t="s">
        <v>193</v>
      </c>
      <c r="B23" s="36" t="s">
        <v>15</v>
      </c>
      <c r="C23" s="37" t="s">
        <v>16</v>
      </c>
      <c r="D23" s="38"/>
      <c r="E23" s="39" t="s">
        <v>160</v>
      </c>
      <c r="F23" s="40" t="s">
        <v>194</v>
      </c>
    </row>
    <row r="24" spans="1:6">
      <c r="A24" s="41" t="s">
        <v>195</v>
      </c>
      <c r="B24" s="36" t="s">
        <v>196</v>
      </c>
      <c r="C24" s="37" t="s">
        <v>155</v>
      </c>
      <c r="D24" s="38"/>
      <c r="E24" s="39" t="s">
        <v>160</v>
      </c>
      <c r="F24" s="40" t="s">
        <v>197</v>
      </c>
    </row>
    <row r="25" spans="1:6" ht="13.5" customHeight="1">
      <c r="A25" s="35" t="s">
        <v>198</v>
      </c>
      <c r="B25" s="36" t="s">
        <v>7</v>
      </c>
      <c r="C25" s="37" t="s">
        <v>91</v>
      </c>
      <c r="D25" s="38"/>
      <c r="E25" s="39" t="s">
        <v>156</v>
      </c>
      <c r="F25" s="40"/>
    </row>
    <row r="26" spans="1:6">
      <c r="A26" s="41" t="s">
        <v>41</v>
      </c>
      <c r="B26" s="36" t="s">
        <v>42</v>
      </c>
      <c r="C26" s="37" t="s">
        <v>19</v>
      </c>
      <c r="D26" s="38" t="s">
        <v>165</v>
      </c>
      <c r="E26" s="39" t="s">
        <v>160</v>
      </c>
      <c r="F26" s="41" t="s">
        <v>199</v>
      </c>
    </row>
    <row r="27" spans="1:6">
      <c r="A27" s="35" t="s">
        <v>200</v>
      </c>
      <c r="B27" s="36" t="s">
        <v>21</v>
      </c>
      <c r="C27" s="37"/>
      <c r="D27" s="38"/>
      <c r="E27" s="39" t="s">
        <v>156</v>
      </c>
      <c r="F27" s="40"/>
    </row>
    <row r="28" spans="1:6">
      <c r="A28" s="41" t="s">
        <v>17</v>
      </c>
      <c r="B28" s="36" t="s">
        <v>18</v>
      </c>
      <c r="C28" s="37" t="s">
        <v>19</v>
      </c>
      <c r="D28" s="38" t="s">
        <v>201</v>
      </c>
      <c r="E28" s="39" t="s">
        <v>160</v>
      </c>
      <c r="F28" s="41" t="s">
        <v>202</v>
      </c>
    </row>
    <row r="29" spans="1:6">
      <c r="A29" s="41" t="s">
        <v>35</v>
      </c>
      <c r="B29" s="41" t="s">
        <v>36</v>
      </c>
      <c r="C29" s="42" t="s">
        <v>19</v>
      </c>
      <c r="D29" s="38"/>
      <c r="E29" s="39" t="s">
        <v>160</v>
      </c>
      <c r="F29" s="40"/>
    </row>
    <row r="30" spans="1:6">
      <c r="A30" s="41" t="s">
        <v>203</v>
      </c>
      <c r="B30" s="41" t="s">
        <v>15</v>
      </c>
      <c r="C30" s="42" t="s">
        <v>19</v>
      </c>
      <c r="D30" s="38" t="s">
        <v>204</v>
      </c>
      <c r="E30" s="39" t="s">
        <v>156</v>
      </c>
      <c r="F30" s="41" t="s">
        <v>205</v>
      </c>
    </row>
    <row r="31" spans="1:6">
      <c r="A31" s="35" t="s">
        <v>84</v>
      </c>
      <c r="B31" s="36" t="s">
        <v>21</v>
      </c>
      <c r="C31" s="37" t="s">
        <v>16</v>
      </c>
      <c r="D31" s="38"/>
      <c r="E31" s="39" t="s">
        <v>160</v>
      </c>
      <c r="F31" s="40"/>
    </row>
    <row r="32" spans="1:6">
      <c r="A32" s="41" t="s">
        <v>206</v>
      </c>
      <c r="B32" s="36" t="s">
        <v>15</v>
      </c>
      <c r="C32" s="37" t="s">
        <v>155</v>
      </c>
      <c r="D32" s="38" t="s">
        <v>207</v>
      </c>
      <c r="E32" s="39" t="s">
        <v>156</v>
      </c>
      <c r="F32" s="41" t="s">
        <v>208</v>
      </c>
    </row>
    <row r="33" spans="1:6">
      <c r="A33" s="41" t="s">
        <v>209</v>
      </c>
      <c r="B33" s="41" t="s">
        <v>15</v>
      </c>
      <c r="C33" s="42" t="s">
        <v>19</v>
      </c>
      <c r="D33" s="38" t="s">
        <v>210</v>
      </c>
      <c r="E33" s="39" t="s">
        <v>160</v>
      </c>
      <c r="F33" s="41" t="s">
        <v>211</v>
      </c>
    </row>
    <row r="34" spans="1:6">
      <c r="A34" s="35" t="s">
        <v>212</v>
      </c>
      <c r="B34" s="36" t="s">
        <v>6</v>
      </c>
      <c r="C34" s="37" t="s">
        <v>91</v>
      </c>
      <c r="D34" s="38" t="s">
        <v>213</v>
      </c>
      <c r="E34" s="39" t="s">
        <v>156</v>
      </c>
      <c r="F34" s="41" t="s">
        <v>214</v>
      </c>
    </row>
    <row r="35" spans="1:6">
      <c r="A35" s="35" t="s">
        <v>215</v>
      </c>
      <c r="B35" s="36" t="s">
        <v>21</v>
      </c>
      <c r="C35" s="37" t="s">
        <v>91</v>
      </c>
      <c r="D35" s="38"/>
      <c r="E35" s="39" t="s">
        <v>156</v>
      </c>
      <c r="F35" s="40"/>
    </row>
    <row r="36" spans="1:6">
      <c r="A36" s="41" t="s">
        <v>216</v>
      </c>
      <c r="B36" s="36" t="s">
        <v>15</v>
      </c>
      <c r="C36" s="37" t="s">
        <v>25</v>
      </c>
      <c r="D36" s="38"/>
      <c r="E36" s="39" t="s">
        <v>156</v>
      </c>
      <c r="F36" s="40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6:C26"/>
  <sheetViews>
    <sheetView topLeftCell="A8" zoomScale="112" zoomScaleNormal="112" workbookViewId="0">
      <selection activeCell="B34" sqref="B34"/>
    </sheetView>
  </sheetViews>
  <sheetFormatPr defaultRowHeight="12.75"/>
  <cols>
    <col min="1" max="1" width="29.7109375" customWidth="1"/>
    <col min="2" max="2" width="10.5703125" bestFit="1" customWidth="1"/>
    <col min="3" max="3" width="6.7109375" bestFit="1" customWidth="1"/>
  </cols>
  <sheetData>
    <row r="6" spans="1:3" ht="17.25" customHeight="1">
      <c r="A6" s="108" t="s">
        <v>217</v>
      </c>
      <c r="B6" s="105" t="s">
        <v>5</v>
      </c>
      <c r="C6" s="114" t="s">
        <v>30</v>
      </c>
    </row>
    <row r="7" spans="1:3" ht="17.25" customHeight="1">
      <c r="A7" s="53" t="s">
        <v>43</v>
      </c>
      <c r="B7" s="110" t="s">
        <v>5</v>
      </c>
      <c r="C7" s="55" t="s">
        <v>19</v>
      </c>
    </row>
    <row r="8" spans="1:3" ht="17.25" customHeight="1">
      <c r="A8" s="26" t="s">
        <v>20</v>
      </c>
      <c r="B8" s="23" t="s">
        <v>21</v>
      </c>
      <c r="C8" s="22" t="s">
        <v>16</v>
      </c>
    </row>
    <row r="9" spans="1:3" ht="17.25" customHeight="1">
      <c r="A9" s="53" t="s">
        <v>22</v>
      </c>
      <c r="B9" s="54" t="s">
        <v>23</v>
      </c>
      <c r="C9" s="55" t="s">
        <v>19</v>
      </c>
    </row>
    <row r="10" spans="1:3" ht="17.25" customHeight="1">
      <c r="A10" s="75" t="s">
        <v>80</v>
      </c>
      <c r="B10" s="76" t="s">
        <v>15</v>
      </c>
      <c r="C10" s="77" t="s">
        <v>26</v>
      </c>
    </row>
    <row r="11" spans="1:3" ht="17.25" customHeight="1">
      <c r="A11" s="91" t="s">
        <v>14</v>
      </c>
      <c r="B11" s="88" t="s">
        <v>15</v>
      </c>
      <c r="C11" s="89" t="s">
        <v>16</v>
      </c>
    </row>
    <row r="12" spans="1:3" ht="17.25" customHeight="1">
      <c r="A12" s="26" t="s">
        <v>27</v>
      </c>
      <c r="B12" s="27" t="s">
        <v>15</v>
      </c>
      <c r="C12" s="24" t="s">
        <v>13</v>
      </c>
    </row>
    <row r="13" spans="1:3" ht="17.25" customHeight="1">
      <c r="A13" s="49" t="s">
        <v>11</v>
      </c>
      <c r="B13" s="111" t="s">
        <v>12</v>
      </c>
      <c r="C13" s="48" t="s">
        <v>13</v>
      </c>
    </row>
    <row r="14" spans="1:3" ht="17.25" customHeight="1">
      <c r="A14" s="109" t="s">
        <v>45</v>
      </c>
      <c r="B14" s="112" t="s">
        <v>46</v>
      </c>
      <c r="C14" s="115" t="s">
        <v>19</v>
      </c>
    </row>
    <row r="15" spans="1:3" ht="17.25" customHeight="1">
      <c r="A15" s="53" t="s">
        <v>218</v>
      </c>
      <c r="B15" s="54" t="s">
        <v>28</v>
      </c>
      <c r="C15" s="55" t="s">
        <v>29</v>
      </c>
    </row>
    <row r="16" spans="1:3" ht="17.25" customHeight="1">
      <c r="A16" s="23" t="s">
        <v>48</v>
      </c>
      <c r="B16" s="27" t="s">
        <v>15</v>
      </c>
      <c r="C16" s="22" t="s">
        <v>16</v>
      </c>
    </row>
    <row r="17" spans="1:3" ht="17.25" customHeight="1">
      <c r="A17" s="23" t="s">
        <v>24</v>
      </c>
      <c r="B17" s="27" t="s">
        <v>15</v>
      </c>
      <c r="C17" s="22" t="s">
        <v>25</v>
      </c>
    </row>
    <row r="18" spans="1:3" ht="17.25" customHeight="1">
      <c r="A18" s="53" t="s">
        <v>50</v>
      </c>
      <c r="B18" s="54" t="s">
        <v>51</v>
      </c>
      <c r="C18" s="55" t="s">
        <v>19</v>
      </c>
    </row>
    <row r="19" spans="1:3" ht="17.25" customHeight="1">
      <c r="A19" s="53" t="s">
        <v>95</v>
      </c>
      <c r="B19" s="54" t="s">
        <v>5</v>
      </c>
      <c r="C19" s="55" t="s">
        <v>30</v>
      </c>
    </row>
    <row r="20" spans="1:3" ht="17.25" customHeight="1">
      <c r="A20" s="90" t="s">
        <v>41</v>
      </c>
      <c r="B20" s="86" t="s">
        <v>42</v>
      </c>
      <c r="C20" s="87" t="s">
        <v>16</v>
      </c>
    </row>
    <row r="21" spans="1:3" ht="17.25" customHeight="1">
      <c r="A21" s="49" t="s">
        <v>17</v>
      </c>
      <c r="B21" s="56" t="s">
        <v>77</v>
      </c>
      <c r="C21" s="48" t="s">
        <v>19</v>
      </c>
    </row>
    <row r="22" spans="1:3" ht="17.25" customHeight="1">
      <c r="A22" s="104" t="s">
        <v>79</v>
      </c>
      <c r="B22" s="106" t="s">
        <v>15</v>
      </c>
      <c r="C22" s="107" t="s">
        <v>19</v>
      </c>
    </row>
    <row r="23" spans="1:3" ht="17.25" customHeight="1">
      <c r="A23" s="53" t="s">
        <v>52</v>
      </c>
      <c r="B23" s="54" t="s">
        <v>5</v>
      </c>
      <c r="C23" s="55" t="s">
        <v>30</v>
      </c>
    </row>
    <row r="24" spans="1:3" ht="17.25" customHeight="1">
      <c r="A24" s="49" t="s">
        <v>209</v>
      </c>
      <c r="B24" s="113" t="s">
        <v>15</v>
      </c>
      <c r="C24" s="116" t="s">
        <v>16</v>
      </c>
    </row>
    <row r="25" spans="1:3" ht="17.25" customHeight="1">
      <c r="A25" s="53" t="s">
        <v>49</v>
      </c>
      <c r="B25" s="54" t="s">
        <v>23</v>
      </c>
      <c r="C25" s="55" t="s">
        <v>16</v>
      </c>
    </row>
    <row r="26" spans="1:3" ht="17.25" customHeight="1">
      <c r="A26" s="86" t="s">
        <v>219</v>
      </c>
      <c r="B26" s="86" t="s">
        <v>181</v>
      </c>
      <c r="C26" s="87" t="s">
        <v>13</v>
      </c>
    </row>
  </sheetData>
  <sortState ref="A6:C26">
    <sortCondition ref="A6:A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КР</vt:lpstr>
      <vt:lpstr>КСКР 2016</vt:lpstr>
      <vt:lpstr>База спортсменов</vt:lpstr>
      <vt:lpstr>Лист1</vt:lpstr>
      <vt:lpstr>Спортсмены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Админ</cp:lastModifiedBy>
  <cp:revision/>
  <cp:lastPrinted>2015-10-26T19:46:42Z</cp:lastPrinted>
  <dcterms:created xsi:type="dcterms:W3CDTF">2011-11-21T04:50:16Z</dcterms:created>
  <dcterms:modified xsi:type="dcterms:W3CDTF">2015-10-27T06:42:52Z</dcterms:modified>
</cp:coreProperties>
</file>